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za9mds\Desktop\"/>
    </mc:Choice>
  </mc:AlternateContent>
  <xr:revisionPtr revIDLastSave="0" documentId="13_ncr:1_{400F7C88-050C-4569-BCA1-D25740076761}" xr6:coauthVersionLast="47" xr6:coauthVersionMax="47" xr10:uidLastSave="{00000000-0000-0000-0000-000000000000}"/>
  <bookViews>
    <workbookView xWindow="-57720" yWindow="-120" windowWidth="57840" windowHeight="15840" xr2:uid="{00000000-000D-0000-FFFF-FFFF00000000}"/>
  </bookViews>
  <sheets>
    <sheet name="SB Trend Analysis" sheetId="6" r:id="rId1"/>
    <sheet name="List of Acronyms" sheetId="5" r:id="rId2"/>
  </sheets>
  <definedNames>
    <definedName name="_xlnm.Print_Area" localSheetId="1">'List of Acronyms'!$A$1:$B$9</definedName>
    <definedName name="_xlnm.Print_Area" localSheetId="0">'SB Trend Analysis'!$A$1:$AE$14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" i="6" l="1"/>
  <c r="AK8" i="6"/>
  <c r="AK7" i="6"/>
  <c r="AK6" i="6"/>
  <c r="AK5" i="6"/>
  <c r="AE6" i="6"/>
  <c r="AE7" i="6"/>
  <c r="AE8" i="6"/>
  <c r="AE9" i="6"/>
  <c r="AE5" i="6"/>
  <c r="Y6" i="6"/>
  <c r="Y7" i="6"/>
  <c r="Y8" i="6"/>
  <c r="Y9" i="6"/>
  <c r="Y5" i="6"/>
  <c r="S6" i="6"/>
  <c r="S7" i="6"/>
  <c r="S8" i="6"/>
  <c r="S9" i="6"/>
  <c r="S5" i="6"/>
  <c r="M6" i="6"/>
  <c r="M7" i="6"/>
  <c r="M8" i="6"/>
  <c r="M9" i="6"/>
  <c r="M5" i="6"/>
  <c r="G6" i="6"/>
  <c r="G7" i="6"/>
  <c r="G8" i="6"/>
  <c r="G9" i="6"/>
  <c r="G5" i="6"/>
</calcChain>
</file>

<file path=xl/sharedStrings.xml><?xml version="1.0" encoding="utf-8"?>
<sst xmlns="http://schemas.openxmlformats.org/spreadsheetml/2006/main" count="65" uniqueCount="35">
  <si>
    <t>SB</t>
  </si>
  <si>
    <t>SDB</t>
  </si>
  <si>
    <t>WOSB</t>
  </si>
  <si>
    <t>SDVOSB</t>
  </si>
  <si>
    <t>HUBZone</t>
  </si>
  <si>
    <t>Acronym</t>
  </si>
  <si>
    <t>Acronym Expansion</t>
  </si>
  <si>
    <t>Department of Defense</t>
  </si>
  <si>
    <t>DoD</t>
  </si>
  <si>
    <t>Historically Underutilized Business Zone</t>
  </si>
  <si>
    <t>NAB</t>
  </si>
  <si>
    <t>Small Business</t>
  </si>
  <si>
    <t>Small Disadvantaged Business</t>
  </si>
  <si>
    <t>Service-Disabled Veteran-Owned Small Business</t>
  </si>
  <si>
    <t>Women-Owned Small Business</t>
  </si>
  <si>
    <t>FY19</t>
  </si>
  <si>
    <t>FY</t>
  </si>
  <si>
    <t>Fiscal Year</t>
  </si>
  <si>
    <t>FY20</t>
  </si>
  <si>
    <t>FY21</t>
  </si>
  <si>
    <t>FY22</t>
  </si>
  <si>
    <t>Goals
(DoD)</t>
  </si>
  <si>
    <t>Goals
(NAB)</t>
  </si>
  <si>
    <t>U.S. Army Corps of Engineers - Baltimore District</t>
  </si>
  <si>
    <t>Goals
(Actual)</t>
  </si>
  <si>
    <t>SB
Category</t>
  </si>
  <si>
    <t>Goals (Actual) met or exceeded Goals (DoD) and Goals (NAB).</t>
  </si>
  <si>
    <t>Goals (Actual) did not meet Goals (DoD) and Goals (NAB).</t>
  </si>
  <si>
    <t>Explanation of Colors</t>
  </si>
  <si>
    <t>Goals (Actual) met or exceeded Goals (DoD) or Goals (NAB) but not both.</t>
  </si>
  <si>
    <t>Total
Contract
Actions</t>
  </si>
  <si>
    <t>Total
Contract
Dollars</t>
  </si>
  <si>
    <t>FY23</t>
  </si>
  <si>
    <t>FY24</t>
  </si>
  <si>
    <t>USACE - Baltimore District
Small Business Goals / Accomplishment
Last Five Fiscal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</si>
</sst>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/>
    <xf numFmtId="10" fontId="0" fillId="0" borderId="1" xfId="1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1" xfId="8" applyNumberFormat="1" applyFont="1" applyBorder="1" applyAlignment="1">
      <alignment horizontal="left"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9">
    <cellStyle name="Currency" xfId="8" builtinId="4"/>
    <cellStyle name="Currency 2" xfId="3" xr:uid="{00000000-0005-0000-0000-000000000000}"/>
    <cellStyle name="Normal" xfId="0" builtinId="0"/>
    <cellStyle name="Normal 2" xfId="4" xr:uid="{00000000-0005-0000-0000-000002000000}"/>
    <cellStyle name="Normal 2 2" xfId="5" xr:uid="{00000000-0005-0000-0000-000003000000}"/>
    <cellStyle name="Normal 3" xfId="2" xr:uid="{00000000-0005-0000-0000-000004000000}"/>
    <cellStyle name="Normal 4" xfId="7" xr:uid="{00000000-0005-0000-0000-000005000000}"/>
    <cellStyle name="Percent" xfId="1" builtinId="5"/>
    <cellStyle name="Percent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</xdr:colOff>
      <xdr:row>0</xdr:row>
      <xdr:rowOff>66675</xdr:rowOff>
    </xdr:from>
    <xdr:to>
      <xdr:col>2</xdr:col>
      <xdr:colOff>170180</xdr:colOff>
      <xdr:row>0</xdr:row>
      <xdr:rowOff>981075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F9F5F-333E-44E6-B9B5-FF5AB51765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" y="66675"/>
          <a:ext cx="92202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168275</xdr:colOff>
      <xdr:row>0</xdr:row>
      <xdr:rowOff>100965</xdr:rowOff>
    </xdr:from>
    <xdr:to>
      <xdr:col>30</xdr:col>
      <xdr:colOff>474345</xdr:colOff>
      <xdr:row>0</xdr:row>
      <xdr:rowOff>1015365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DA8904-EB6E-4129-A0F2-FE6EC71CE7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3225" y="100965"/>
          <a:ext cx="87757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97D4-8802-4E99-BA8B-37051AA053CC}">
  <sheetPr>
    <pageSetUpPr fitToPage="1"/>
  </sheetPr>
  <dimension ref="A1:AK14"/>
  <sheetViews>
    <sheetView showGridLines="0" tabSelected="1" zoomScale="150" zoomScaleNormal="150" workbookViewId="0">
      <pane xSplit="2" ySplit="3" topLeftCell="C4" activePane="bottomRight" state="frozen"/>
      <selection pane="topRight" activeCell="C1" sqref="C1"/>
      <selection pane="bottomLeft" activeCell="A3" sqref="A3"/>
      <selection pane="bottomRight" sqref="A1:AE1"/>
    </sheetView>
  </sheetViews>
  <sheetFormatPr defaultRowHeight="14.4" x14ac:dyDescent="0.3"/>
  <cols>
    <col min="1" max="1" width="10.77734375" customWidth="1"/>
    <col min="2" max="2" width="0.88671875" customWidth="1"/>
    <col min="3" max="3" width="8.33203125" customWidth="1"/>
    <col min="4" max="4" width="15.77734375" customWidth="1"/>
    <col min="5" max="7" width="8.33203125" customWidth="1"/>
    <col min="8" max="8" width="0.88671875" customWidth="1"/>
    <col min="9" max="9" width="8.33203125" customWidth="1"/>
    <col min="10" max="10" width="15.77734375" customWidth="1"/>
    <col min="11" max="13" width="8.33203125" customWidth="1"/>
    <col min="14" max="14" width="0.88671875" customWidth="1"/>
    <col min="15" max="15" width="8.33203125" customWidth="1"/>
    <col min="16" max="16" width="15.77734375" customWidth="1"/>
    <col min="17" max="19" width="8.33203125" customWidth="1"/>
    <col min="20" max="20" width="0.88671875" customWidth="1"/>
    <col min="21" max="21" width="8.33203125" customWidth="1"/>
    <col min="22" max="22" width="15.77734375" customWidth="1"/>
    <col min="23" max="25" width="8.33203125" customWidth="1"/>
    <col min="26" max="26" width="0.88671875" customWidth="1"/>
    <col min="27" max="27" width="8.33203125" customWidth="1"/>
    <col min="28" max="28" width="15.77734375" customWidth="1"/>
    <col min="29" max="31" width="8.33203125" customWidth="1"/>
    <col min="32" max="32" width="0.88671875" hidden="1" customWidth="1"/>
    <col min="33" max="33" width="8.33203125" hidden="1" customWidth="1"/>
    <col min="34" max="34" width="15.77734375" hidden="1" customWidth="1"/>
    <col min="35" max="37" width="8.33203125" hidden="1" customWidth="1"/>
  </cols>
  <sheetData>
    <row r="1" spans="1:37" ht="86.4" customHeight="1" x14ac:dyDescent="0.3">
      <c r="A1" s="31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7" ht="30" customHeight="1" x14ac:dyDescent="0.3">
      <c r="A2" s="20" t="s">
        <v>25</v>
      </c>
      <c r="B2" s="17"/>
      <c r="C2" s="21" t="s">
        <v>15</v>
      </c>
      <c r="D2" s="21"/>
      <c r="E2" s="21"/>
      <c r="F2" s="21"/>
      <c r="G2" s="21"/>
      <c r="H2" s="6"/>
      <c r="I2" s="22" t="s">
        <v>18</v>
      </c>
      <c r="J2" s="22"/>
      <c r="K2" s="22"/>
      <c r="L2" s="22"/>
      <c r="M2" s="22"/>
      <c r="N2" s="6"/>
      <c r="O2" s="22" t="s">
        <v>19</v>
      </c>
      <c r="P2" s="22"/>
      <c r="Q2" s="22"/>
      <c r="R2" s="22"/>
      <c r="S2" s="22"/>
      <c r="T2" s="6"/>
      <c r="U2" s="22" t="s">
        <v>20</v>
      </c>
      <c r="V2" s="22"/>
      <c r="W2" s="22"/>
      <c r="X2" s="22"/>
      <c r="Y2" s="22"/>
      <c r="Z2" s="6"/>
      <c r="AA2" s="29" t="s">
        <v>32</v>
      </c>
      <c r="AB2" s="22"/>
      <c r="AC2" s="22"/>
      <c r="AD2" s="22"/>
      <c r="AE2" s="22"/>
      <c r="AF2" s="6"/>
      <c r="AG2" s="29" t="s">
        <v>33</v>
      </c>
      <c r="AH2" s="22"/>
      <c r="AI2" s="22"/>
      <c r="AJ2" s="22"/>
      <c r="AK2" s="22"/>
    </row>
    <row r="3" spans="1:37" ht="43.2" x14ac:dyDescent="0.3">
      <c r="A3" s="20"/>
      <c r="B3" s="17"/>
      <c r="C3" s="8" t="s">
        <v>30</v>
      </c>
      <c r="D3" s="8" t="s">
        <v>31</v>
      </c>
      <c r="E3" s="8" t="s">
        <v>21</v>
      </c>
      <c r="F3" s="8" t="s">
        <v>22</v>
      </c>
      <c r="G3" s="8" t="s">
        <v>24</v>
      </c>
      <c r="H3" s="6"/>
      <c r="I3" s="8" t="s">
        <v>30</v>
      </c>
      <c r="J3" s="8" t="s">
        <v>31</v>
      </c>
      <c r="K3" s="8" t="s">
        <v>21</v>
      </c>
      <c r="L3" s="8" t="s">
        <v>22</v>
      </c>
      <c r="M3" s="8" t="s">
        <v>24</v>
      </c>
      <c r="N3" s="6"/>
      <c r="O3" s="8" t="s">
        <v>30</v>
      </c>
      <c r="P3" s="8" t="s">
        <v>31</v>
      </c>
      <c r="Q3" s="8" t="s">
        <v>21</v>
      </c>
      <c r="R3" s="8" t="s">
        <v>22</v>
      </c>
      <c r="S3" s="8" t="s">
        <v>24</v>
      </c>
      <c r="T3" s="6"/>
      <c r="U3" s="8" t="s">
        <v>30</v>
      </c>
      <c r="V3" s="8" t="s">
        <v>31</v>
      </c>
      <c r="W3" s="8" t="s">
        <v>21</v>
      </c>
      <c r="X3" s="8" t="s">
        <v>22</v>
      </c>
      <c r="Y3" s="8" t="s">
        <v>24</v>
      </c>
      <c r="Z3" s="6"/>
      <c r="AA3" s="8" t="s">
        <v>30</v>
      </c>
      <c r="AB3" s="8" t="s">
        <v>31</v>
      </c>
      <c r="AC3" s="8" t="s">
        <v>21</v>
      </c>
      <c r="AD3" s="8" t="s">
        <v>22</v>
      </c>
      <c r="AE3" s="8" t="s">
        <v>24</v>
      </c>
      <c r="AF3" s="6"/>
      <c r="AG3" s="8" t="s">
        <v>30</v>
      </c>
      <c r="AH3" s="8" t="s">
        <v>31</v>
      </c>
      <c r="AI3" s="8" t="s">
        <v>21</v>
      </c>
      <c r="AJ3" s="8" t="s">
        <v>22</v>
      </c>
      <c r="AK3" s="8" t="s">
        <v>24</v>
      </c>
    </row>
    <row r="4" spans="1:37" x14ac:dyDescent="0.3">
      <c r="A4" s="9"/>
      <c r="B4" s="14"/>
      <c r="C4" s="3">
        <v>2768</v>
      </c>
      <c r="D4" s="10">
        <v>857398934</v>
      </c>
      <c r="E4" s="7"/>
      <c r="F4" s="7"/>
      <c r="G4" s="7"/>
      <c r="H4" s="6"/>
      <c r="I4" s="3">
        <v>2348</v>
      </c>
      <c r="J4" s="10">
        <v>1166085256</v>
      </c>
      <c r="K4" s="7"/>
      <c r="L4" s="7"/>
      <c r="M4" s="7"/>
      <c r="N4" s="6"/>
      <c r="O4" s="3">
        <v>1913</v>
      </c>
      <c r="P4" s="10">
        <v>1114411870</v>
      </c>
      <c r="Q4" s="7"/>
      <c r="R4" s="7"/>
      <c r="S4" s="7"/>
      <c r="T4" s="6"/>
      <c r="U4" s="3">
        <v>1746</v>
      </c>
      <c r="V4" s="10">
        <v>1108693942</v>
      </c>
      <c r="W4" s="7"/>
      <c r="X4" s="7"/>
      <c r="Y4" s="7"/>
      <c r="Z4" s="6"/>
      <c r="AA4" s="3">
        <v>1911</v>
      </c>
      <c r="AB4" s="10">
        <v>1771475193</v>
      </c>
      <c r="AC4" s="7"/>
      <c r="AD4" s="7"/>
      <c r="AE4" s="7"/>
      <c r="AF4" s="6"/>
      <c r="AG4" s="3">
        <v>0</v>
      </c>
      <c r="AH4" s="10">
        <v>0</v>
      </c>
      <c r="AI4" s="7"/>
      <c r="AJ4" s="7"/>
      <c r="AK4" s="7"/>
    </row>
    <row r="5" spans="1:37" x14ac:dyDescent="0.3">
      <c r="A5" s="1" t="s">
        <v>0</v>
      </c>
      <c r="B5" s="15"/>
      <c r="C5" s="3">
        <v>1105</v>
      </c>
      <c r="D5" s="10">
        <v>239425892</v>
      </c>
      <c r="E5" s="7">
        <v>0.23</v>
      </c>
      <c r="F5" s="7">
        <v>0.32300000000000001</v>
      </c>
      <c r="G5" s="13">
        <f>D5/$D$4</f>
        <v>0.27924678058906943</v>
      </c>
      <c r="H5" s="6"/>
      <c r="I5" s="3">
        <v>1037</v>
      </c>
      <c r="J5" s="10">
        <v>226105151</v>
      </c>
      <c r="K5" s="7">
        <v>0.2205</v>
      </c>
      <c r="L5" s="7">
        <v>0.27979999999999999</v>
      </c>
      <c r="M5" s="12">
        <f>J5/$J$4</f>
        <v>0.19390104611699163</v>
      </c>
      <c r="N5" s="6"/>
      <c r="O5" s="3">
        <v>884</v>
      </c>
      <c r="P5" s="10">
        <v>194263758</v>
      </c>
      <c r="Q5" s="7">
        <v>0.2195</v>
      </c>
      <c r="R5" s="7">
        <v>0.223</v>
      </c>
      <c r="S5" s="12">
        <f>P5/$P$4</f>
        <v>0.17431953412341167</v>
      </c>
      <c r="T5" s="6"/>
      <c r="U5" s="3">
        <v>834</v>
      </c>
      <c r="V5" s="10">
        <v>339462228</v>
      </c>
      <c r="W5" s="7">
        <v>0.22500000000000001</v>
      </c>
      <c r="X5" s="7">
        <v>6.7000000000000004E-2</v>
      </c>
      <c r="Y5" s="11">
        <f>V5/$V$4</f>
        <v>0.30618208970063987</v>
      </c>
      <c r="Z5" s="6"/>
      <c r="AA5" s="3">
        <v>840</v>
      </c>
      <c r="AB5" s="10">
        <v>368226294</v>
      </c>
      <c r="AC5" s="7">
        <v>0.2243</v>
      </c>
      <c r="AD5" s="7">
        <v>0.18</v>
      </c>
      <c r="AE5" s="13">
        <f>AB5/$AB$4</f>
        <v>0.20786421139570538</v>
      </c>
      <c r="AF5" s="6"/>
      <c r="AG5" s="3">
        <v>0</v>
      </c>
      <c r="AH5" s="10">
        <v>0</v>
      </c>
      <c r="AI5" s="7"/>
      <c r="AJ5" s="7"/>
      <c r="AK5" s="16">
        <f>AH5/$AB$4</f>
        <v>0</v>
      </c>
    </row>
    <row r="6" spans="1:37" x14ac:dyDescent="0.3">
      <c r="A6" s="1" t="s">
        <v>1</v>
      </c>
      <c r="B6" s="15"/>
      <c r="C6" s="3">
        <v>586</v>
      </c>
      <c r="D6" s="10">
        <v>152444199</v>
      </c>
      <c r="E6" s="7">
        <v>0.05</v>
      </c>
      <c r="F6" s="7">
        <v>9.1999999999999998E-2</v>
      </c>
      <c r="G6" s="11">
        <f t="shared" ref="G6:G9" si="0">D6/$D$4</f>
        <v>0.17779844708787568</v>
      </c>
      <c r="H6" s="6"/>
      <c r="I6" s="3">
        <v>625</v>
      </c>
      <c r="J6" s="10">
        <v>117903464</v>
      </c>
      <c r="K6" s="7">
        <v>0.05</v>
      </c>
      <c r="L6" s="7">
        <v>0.13950000000000001</v>
      </c>
      <c r="M6" s="13">
        <f t="shared" ref="M6:M9" si="1">J6/$J$4</f>
        <v>0.10111050062020507</v>
      </c>
      <c r="N6" s="6"/>
      <c r="O6" s="3">
        <v>533</v>
      </c>
      <c r="P6" s="10">
        <v>120450610</v>
      </c>
      <c r="Q6" s="7">
        <v>0.05</v>
      </c>
      <c r="R6" s="7">
        <v>4.07E-2</v>
      </c>
      <c r="S6" s="11">
        <f t="shared" ref="S6:S9" si="2">P6/$P$4</f>
        <v>0.10808446431928261</v>
      </c>
      <c r="T6" s="6"/>
      <c r="U6" s="3">
        <v>506</v>
      </c>
      <c r="V6" s="10">
        <v>180609716</v>
      </c>
      <c r="W6" s="7">
        <v>9.5000000000000001E-2</v>
      </c>
      <c r="X6" s="7">
        <v>5.2999999999999999E-2</v>
      </c>
      <c r="Y6" s="11">
        <f t="shared" ref="Y6:Y9" si="3">V6/$V$4</f>
        <v>0.162903132377718</v>
      </c>
      <c r="Z6" s="6"/>
      <c r="AA6" s="3">
        <v>496</v>
      </c>
      <c r="AB6" s="10">
        <v>264929334</v>
      </c>
      <c r="AC6" s="7">
        <v>0.1057</v>
      </c>
      <c r="AD6" s="7">
        <v>5.2999999999999999E-2</v>
      </c>
      <c r="AE6" s="11">
        <f t="shared" ref="AE6:AE9" si="4">AB6/$AB$4</f>
        <v>0.14955294606826594</v>
      </c>
      <c r="AF6" s="6"/>
      <c r="AG6" s="3">
        <v>0</v>
      </c>
      <c r="AH6" s="10">
        <v>0</v>
      </c>
      <c r="AI6" s="7"/>
      <c r="AJ6" s="7"/>
      <c r="AK6" s="16">
        <f t="shared" ref="AK6:AK9" si="5">AH6/$AB$4</f>
        <v>0</v>
      </c>
    </row>
    <row r="7" spans="1:37" x14ac:dyDescent="0.3">
      <c r="A7" s="1" t="s">
        <v>3</v>
      </c>
      <c r="B7" s="15"/>
      <c r="C7" s="3">
        <v>107</v>
      </c>
      <c r="D7" s="10">
        <v>21077257</v>
      </c>
      <c r="E7" s="7">
        <v>0.03</v>
      </c>
      <c r="F7" s="7">
        <v>2.4799999999999999E-2</v>
      </c>
      <c r="G7" s="12">
        <f t="shared" si="0"/>
        <v>2.4582788902790961E-2</v>
      </c>
      <c r="H7" s="6"/>
      <c r="I7" s="3">
        <v>95</v>
      </c>
      <c r="J7" s="10">
        <v>15751440</v>
      </c>
      <c r="K7" s="7">
        <v>0.03</v>
      </c>
      <c r="L7" s="7">
        <v>0.03</v>
      </c>
      <c r="M7" s="12">
        <f t="shared" si="1"/>
        <v>1.35079660075901E-2</v>
      </c>
      <c r="N7" s="6"/>
      <c r="O7" s="3">
        <v>67</v>
      </c>
      <c r="P7" s="10">
        <v>12224169</v>
      </c>
      <c r="Q7" s="7">
        <v>0.03</v>
      </c>
      <c r="R7" s="7">
        <v>8.9999999999999993E-3</v>
      </c>
      <c r="S7" s="13">
        <f t="shared" si="2"/>
        <v>1.0969166184491556E-2</v>
      </c>
      <c r="T7" s="6"/>
      <c r="U7" s="3">
        <v>69</v>
      </c>
      <c r="V7" s="10">
        <v>20654415</v>
      </c>
      <c r="W7" s="7">
        <v>0.03</v>
      </c>
      <c r="X7" s="7">
        <v>2.5000000000000001E-2</v>
      </c>
      <c r="Y7" s="12">
        <f t="shared" si="3"/>
        <v>1.8629501089129249E-2</v>
      </c>
      <c r="Z7" s="6"/>
      <c r="AA7" s="3">
        <v>63</v>
      </c>
      <c r="AB7" s="10">
        <v>18494230</v>
      </c>
      <c r="AC7" s="7">
        <v>0.03</v>
      </c>
      <c r="AD7" s="7">
        <v>2.5000000000000001E-2</v>
      </c>
      <c r="AE7" s="12">
        <f t="shared" si="4"/>
        <v>1.0440016362114533E-2</v>
      </c>
      <c r="AF7" s="6"/>
      <c r="AG7" s="3">
        <v>0</v>
      </c>
      <c r="AH7" s="10">
        <v>0</v>
      </c>
      <c r="AI7" s="7"/>
      <c r="AJ7" s="7"/>
      <c r="AK7" s="16">
        <f t="shared" si="5"/>
        <v>0</v>
      </c>
    </row>
    <row r="8" spans="1:37" x14ac:dyDescent="0.3">
      <c r="A8" s="1" t="s">
        <v>2</v>
      </c>
      <c r="B8" s="15"/>
      <c r="C8" s="3">
        <v>219</v>
      </c>
      <c r="D8" s="10">
        <v>49002906</v>
      </c>
      <c r="E8" s="7">
        <v>0.05</v>
      </c>
      <c r="F8" s="7">
        <v>3.7900000000000003E-2</v>
      </c>
      <c r="G8" s="11">
        <f t="shared" si="0"/>
        <v>5.7152982184603462E-2</v>
      </c>
      <c r="H8" s="6"/>
      <c r="I8" s="3">
        <v>208</v>
      </c>
      <c r="J8" s="10">
        <v>25592192</v>
      </c>
      <c r="K8" s="7">
        <v>0.05</v>
      </c>
      <c r="L8" s="7">
        <v>4.2500000000000003E-2</v>
      </c>
      <c r="M8" s="12">
        <f t="shared" si="1"/>
        <v>2.1947101953581342E-2</v>
      </c>
      <c r="N8" s="6"/>
      <c r="O8" s="3">
        <v>184</v>
      </c>
      <c r="P8" s="10">
        <v>27168623</v>
      </c>
      <c r="Q8" s="7">
        <v>0.05</v>
      </c>
      <c r="R8" s="7">
        <v>4.07E-2</v>
      </c>
      <c r="S8" s="12">
        <f t="shared" si="2"/>
        <v>2.4379337416784694E-2</v>
      </c>
      <c r="T8" s="6"/>
      <c r="U8" s="3">
        <v>180</v>
      </c>
      <c r="V8" s="10">
        <v>40525330</v>
      </c>
      <c r="W8" s="7">
        <v>0.05</v>
      </c>
      <c r="X8" s="7">
        <v>4.4999999999999998E-2</v>
      </c>
      <c r="Y8" s="12">
        <f t="shared" si="3"/>
        <v>3.6552314813676504E-2</v>
      </c>
      <c r="Z8" s="6"/>
      <c r="AA8" s="3">
        <v>161</v>
      </c>
      <c r="AB8" s="10">
        <v>39230133</v>
      </c>
      <c r="AC8" s="7">
        <v>0.05</v>
      </c>
      <c r="AD8" s="7">
        <v>4.4999999999999998E-2</v>
      </c>
      <c r="AE8" s="12">
        <f t="shared" si="4"/>
        <v>2.2145459984434564E-2</v>
      </c>
      <c r="AF8" s="6"/>
      <c r="AG8" s="3">
        <v>0</v>
      </c>
      <c r="AH8" s="10">
        <v>0</v>
      </c>
      <c r="AI8" s="7"/>
      <c r="AJ8" s="7"/>
      <c r="AK8" s="16">
        <f t="shared" si="5"/>
        <v>0</v>
      </c>
    </row>
    <row r="9" spans="1:37" x14ac:dyDescent="0.3">
      <c r="A9" s="1" t="s">
        <v>4</v>
      </c>
      <c r="B9" s="15"/>
      <c r="C9" s="3">
        <v>74</v>
      </c>
      <c r="D9" s="10">
        <v>33712800</v>
      </c>
      <c r="E9" s="7">
        <v>0.03</v>
      </c>
      <c r="F9" s="7">
        <v>3.15E-2</v>
      </c>
      <c r="G9" s="11">
        <f t="shared" si="0"/>
        <v>3.9319852944906974E-2</v>
      </c>
      <c r="H9" s="6"/>
      <c r="I9" s="3">
        <v>82</v>
      </c>
      <c r="J9" s="10">
        <v>33952832</v>
      </c>
      <c r="K9" s="7">
        <v>0.03</v>
      </c>
      <c r="L9" s="7">
        <v>3.2500000000000001E-2</v>
      </c>
      <c r="M9" s="12">
        <f t="shared" si="1"/>
        <v>2.9116937912814157E-2</v>
      </c>
      <c r="N9" s="6"/>
      <c r="O9" s="3">
        <v>84</v>
      </c>
      <c r="P9" s="10">
        <v>40700332</v>
      </c>
      <c r="Q9" s="7">
        <v>0.03</v>
      </c>
      <c r="R9" s="7">
        <v>0.03</v>
      </c>
      <c r="S9" s="11">
        <f t="shared" si="2"/>
        <v>3.6521804097438409E-2</v>
      </c>
      <c r="T9" s="6"/>
      <c r="U9" s="3">
        <v>82</v>
      </c>
      <c r="V9" s="10">
        <v>63779052</v>
      </c>
      <c r="W9" s="7">
        <v>0.03</v>
      </c>
      <c r="X9" s="7">
        <v>2.75E-2</v>
      </c>
      <c r="Y9" s="11">
        <f t="shared" si="3"/>
        <v>5.7526292499576047E-2</v>
      </c>
      <c r="Z9" s="6"/>
      <c r="AA9" s="3">
        <v>91</v>
      </c>
      <c r="AB9" s="10">
        <v>63248720</v>
      </c>
      <c r="AC9" s="7">
        <v>0.03</v>
      </c>
      <c r="AD9" s="7">
        <v>2.75E-2</v>
      </c>
      <c r="AE9" s="11">
        <f t="shared" si="4"/>
        <v>3.5703982900764222E-2</v>
      </c>
      <c r="AF9" s="6"/>
      <c r="AG9" s="3">
        <v>0</v>
      </c>
      <c r="AH9" s="10">
        <v>0</v>
      </c>
      <c r="AI9" s="7"/>
      <c r="AJ9" s="7"/>
      <c r="AK9" s="16">
        <f t="shared" si="5"/>
        <v>0</v>
      </c>
    </row>
    <row r="11" spans="1:37" x14ac:dyDescent="0.3">
      <c r="A11" s="19" t="s">
        <v>28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37" x14ac:dyDescent="0.3">
      <c r="A12" s="23"/>
      <c r="B12" s="24"/>
      <c r="C12" s="18" t="s">
        <v>26</v>
      </c>
      <c r="D12" s="18"/>
      <c r="E12" s="18"/>
      <c r="F12" s="18"/>
      <c r="G12" s="18"/>
      <c r="H12" s="18"/>
      <c r="I12" s="18"/>
      <c r="J12" s="18"/>
    </row>
    <row r="13" spans="1:37" x14ac:dyDescent="0.3">
      <c r="A13" s="25"/>
      <c r="B13" s="26"/>
      <c r="C13" s="18" t="s">
        <v>29</v>
      </c>
      <c r="D13" s="18"/>
      <c r="E13" s="18"/>
      <c r="F13" s="18"/>
      <c r="G13" s="18"/>
      <c r="H13" s="18"/>
      <c r="I13" s="18"/>
      <c r="J13" s="18"/>
    </row>
    <row r="14" spans="1:37" x14ac:dyDescent="0.3">
      <c r="A14" s="27"/>
      <c r="B14" s="28"/>
      <c r="C14" s="18" t="s">
        <v>27</v>
      </c>
      <c r="D14" s="18"/>
      <c r="E14" s="18"/>
      <c r="F14" s="18"/>
      <c r="G14" s="18"/>
      <c r="H14" s="18"/>
      <c r="I14" s="18"/>
      <c r="J14" s="18"/>
    </row>
  </sheetData>
  <sheetProtection algorithmName="SHA-512" hashValue="5Rem3eZEk0nYkdnh5eQS67Nf4sPFqHncF4bFNc9D57Kt4xuBdGstkmZCRGFyIGC+KRp6s8CaLerqJjrtb3fniw==" saltValue="natZUSjsP7qVkrp186eXQw==" spinCount="100000" sheet="1" objects="1" scenarios="1"/>
  <mergeCells count="15">
    <mergeCell ref="A1:AE1"/>
    <mergeCell ref="AG2:AK2"/>
    <mergeCell ref="O2:S2"/>
    <mergeCell ref="U2:Y2"/>
    <mergeCell ref="AA2:AE2"/>
    <mergeCell ref="C13:J13"/>
    <mergeCell ref="C12:J12"/>
    <mergeCell ref="C14:J14"/>
    <mergeCell ref="A11:J11"/>
    <mergeCell ref="A2:A3"/>
    <mergeCell ref="C2:G2"/>
    <mergeCell ref="I2:M2"/>
    <mergeCell ref="A12:B12"/>
    <mergeCell ref="A13:B13"/>
    <mergeCell ref="A14:B14"/>
  </mergeCells>
  <printOptions horizontalCentered="1"/>
  <pageMargins left="0.25" right="0.25" top="0.75" bottom="0.75" header="0.3" footer="0.3"/>
  <pageSetup scale="52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0B0F-1D75-4CD2-9F5C-AD1AC39460A8}">
  <sheetPr>
    <pageSetUpPr fitToPage="1"/>
  </sheetPr>
  <dimension ref="A1:B9"/>
  <sheetViews>
    <sheetView showGridLines="0" zoomScaleNormal="100" workbookViewId="0"/>
  </sheetViews>
  <sheetFormatPr defaultRowHeight="14.4" x14ac:dyDescent="0.3"/>
  <cols>
    <col min="1" max="1" width="15.77734375" style="2" customWidth="1"/>
    <col min="2" max="2" width="90.77734375" style="5" customWidth="1"/>
    <col min="3" max="16384" width="8.88671875" style="2"/>
  </cols>
  <sheetData>
    <row r="1" spans="1:2" ht="19.95" customHeight="1" x14ac:dyDescent="0.3">
      <c r="A1" s="1" t="s">
        <v>5</v>
      </c>
      <c r="B1" s="1" t="s">
        <v>6</v>
      </c>
    </row>
    <row r="2" spans="1:2" ht="19.95" customHeight="1" x14ac:dyDescent="0.3">
      <c r="A2" s="3" t="s">
        <v>8</v>
      </c>
      <c r="B2" s="4" t="s">
        <v>7</v>
      </c>
    </row>
    <row r="3" spans="1:2" ht="19.95" customHeight="1" x14ac:dyDescent="0.3">
      <c r="A3" s="3" t="s">
        <v>16</v>
      </c>
      <c r="B3" s="4" t="s">
        <v>17</v>
      </c>
    </row>
    <row r="4" spans="1:2" ht="19.95" customHeight="1" x14ac:dyDescent="0.3">
      <c r="A4" s="3" t="s">
        <v>4</v>
      </c>
      <c r="B4" s="4" t="s">
        <v>9</v>
      </c>
    </row>
    <row r="5" spans="1:2" ht="19.95" customHeight="1" x14ac:dyDescent="0.3">
      <c r="A5" s="3" t="s">
        <v>10</v>
      </c>
      <c r="B5" s="4" t="s">
        <v>23</v>
      </c>
    </row>
    <row r="6" spans="1:2" ht="19.95" customHeight="1" x14ac:dyDescent="0.3">
      <c r="A6" s="3" t="s">
        <v>0</v>
      </c>
      <c r="B6" s="4" t="s">
        <v>11</v>
      </c>
    </row>
    <row r="7" spans="1:2" ht="19.95" customHeight="1" x14ac:dyDescent="0.3">
      <c r="A7" s="3" t="s">
        <v>1</v>
      </c>
      <c r="B7" s="4" t="s">
        <v>12</v>
      </c>
    </row>
    <row r="8" spans="1:2" ht="19.95" customHeight="1" x14ac:dyDescent="0.3">
      <c r="A8" s="3" t="s">
        <v>3</v>
      </c>
      <c r="B8" s="4" t="s">
        <v>13</v>
      </c>
    </row>
    <row r="9" spans="1:2" ht="19.95" customHeight="1" x14ac:dyDescent="0.3">
      <c r="A9" s="3" t="s">
        <v>2</v>
      </c>
      <c r="B9" s="4" t="s">
        <v>14</v>
      </c>
    </row>
  </sheetData>
  <printOptions horizontalCentered="1"/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SB Trend Analysis</vt:lpstr>
      <vt:lpstr>List of Acronyms</vt:lpstr>
      <vt:lpstr>'List of Acronyms'!Print_Area</vt:lpstr>
      <vt:lpstr>'SB Trend Analysis'!Print_Area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E1EXXTSG</dc:creator>
  <cp:lastModifiedBy>Stearns, Michael</cp:lastModifiedBy>
  <cp:lastPrinted>2023-10-10T20:55:49Z</cp:lastPrinted>
  <dcterms:created xsi:type="dcterms:W3CDTF">2015-02-24T15:29:21Z</dcterms:created>
  <dcterms:modified xsi:type="dcterms:W3CDTF">2023-10-10T20:56:34Z</dcterms:modified>
</cp:coreProperties>
</file>