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e1za9mds\Desktop\"/>
    </mc:Choice>
  </mc:AlternateContent>
  <xr:revisionPtr revIDLastSave="0" documentId="13_ncr:1_{CBAC5CE3-8ED3-465B-853D-DBC9FDF28138}" xr6:coauthVersionLast="47" xr6:coauthVersionMax="47" xr10:uidLastSave="{00000000-0000-0000-0000-000000000000}"/>
  <bookViews>
    <workbookView xWindow="-51310" yWindow="-3750" windowWidth="51420" windowHeight="14000" xr2:uid="{00000000-000D-0000-FFFF-FFFF00000000}"/>
  </bookViews>
  <sheets>
    <sheet name="SB Trend Analysis" sheetId="6" r:id="rId1"/>
    <sheet name="List of Acronyms" sheetId="5" r:id="rId2"/>
  </sheets>
  <definedNames>
    <definedName name="_xlnm.Print_Area" localSheetId="1">'List of Acronyms'!$A$1:$B$10</definedName>
    <definedName name="_xlnm.Print_Area" localSheetId="0">'SB Trend Analysis'!$A$1:$AE$15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6" i="6" l="1"/>
  <c r="AE7" i="6"/>
  <c r="AE8" i="6"/>
  <c r="AE9" i="6"/>
  <c r="AE5" i="6"/>
  <c r="Y6" i="6"/>
  <c r="Y7" i="6"/>
  <c r="Y8" i="6"/>
  <c r="Y9" i="6"/>
  <c r="Y5" i="6"/>
  <c r="S6" i="6"/>
  <c r="S7" i="6"/>
  <c r="S8" i="6"/>
  <c r="S9" i="6"/>
  <c r="S5" i="6"/>
  <c r="M6" i="6"/>
  <c r="M7" i="6"/>
  <c r="M8" i="6"/>
  <c r="M9" i="6"/>
  <c r="M5" i="6"/>
  <c r="G6" i="6"/>
  <c r="G7" i="6"/>
  <c r="G8" i="6"/>
  <c r="G9" i="6"/>
  <c r="G5" i="6"/>
</calcChain>
</file>

<file path=xl/sharedStrings.xml><?xml version="1.0" encoding="utf-8"?>
<sst xmlns="http://schemas.openxmlformats.org/spreadsheetml/2006/main" count="62" uniqueCount="37">
  <si>
    <r>
      <rPr>
        <b/>
        <sz val="11"/>
        <color rgb="FF000000"/>
        <rFont val="Calibri"/>
        <scheme val="minor"/>
      </rPr>
      <t xml:space="preserve">USACE - Baltimore District
Small Business Goals / Achievements
Last Five Fiscal Years
</t>
    </r>
    <r>
      <rPr>
        <b/>
        <i/>
        <sz val="11"/>
        <color rgb="FF0070C0"/>
        <rFont val="Calibri"/>
        <scheme val="minor"/>
      </rPr>
      <t>(as of April 11, 2024)</t>
    </r>
  </si>
  <si>
    <t>SB
Category</t>
  </si>
  <si>
    <r>
      <rPr>
        <b/>
        <sz val="11"/>
        <color rgb="FF000000"/>
        <rFont val="Calibri"/>
        <scheme val="minor"/>
      </rPr>
      <t>FY20</t>
    </r>
    <r>
      <rPr>
        <b/>
        <vertAlign val="superscript"/>
        <sz val="11"/>
        <color rgb="FF000000"/>
        <rFont val="Calibri"/>
        <scheme val="minor"/>
      </rPr>
      <t>1</t>
    </r>
  </si>
  <si>
    <r>
      <rPr>
        <b/>
        <sz val="11"/>
        <color rgb="FF000000"/>
        <rFont val="Calibri"/>
        <scheme val="minor"/>
      </rPr>
      <t>FY21</t>
    </r>
    <r>
      <rPr>
        <b/>
        <vertAlign val="superscript"/>
        <sz val="11"/>
        <color rgb="FF000000"/>
        <rFont val="Calibri"/>
        <scheme val="minor"/>
      </rPr>
      <t>1</t>
    </r>
  </si>
  <si>
    <r>
      <t>FY22</t>
    </r>
    <r>
      <rPr>
        <b/>
        <vertAlign val="superscript"/>
        <sz val="11"/>
        <color theme="1"/>
        <rFont val="Calibri"/>
        <family val="2"/>
        <scheme val="minor"/>
      </rPr>
      <t>1</t>
    </r>
  </si>
  <si>
    <r>
      <t>FY23</t>
    </r>
    <r>
      <rPr>
        <b/>
        <vertAlign val="superscript"/>
        <sz val="11"/>
        <color theme="1"/>
        <rFont val="Calibri"/>
        <family val="2"/>
        <scheme val="minor"/>
      </rPr>
      <t>1</t>
    </r>
  </si>
  <si>
    <r>
      <t>FY24</t>
    </r>
    <r>
      <rPr>
        <b/>
        <vertAlign val="superscript"/>
        <sz val="11"/>
        <color theme="1"/>
        <rFont val="Calibri"/>
        <family val="2"/>
        <scheme val="minor"/>
      </rPr>
      <t>1</t>
    </r>
  </si>
  <si>
    <t>Total
Contract
Actions</t>
  </si>
  <si>
    <t>Total
Contract
Dollars</t>
  </si>
  <si>
    <t>Goals
(DoD)</t>
  </si>
  <si>
    <t>Goals
(NAB)</t>
  </si>
  <si>
    <t>Goals
(Actual)</t>
  </si>
  <si>
    <t>SB</t>
  </si>
  <si>
    <t>SDB</t>
  </si>
  <si>
    <t>SDVOSB</t>
  </si>
  <si>
    <t>WOSB</t>
  </si>
  <si>
    <t>HUBZone</t>
  </si>
  <si>
    <r>
      <rPr>
        <vertAlign val="superscript"/>
        <sz val="11"/>
        <color rgb="FF000000"/>
        <rFont val="Calibri"/>
        <scheme val="minor"/>
      </rPr>
      <t>1</t>
    </r>
    <r>
      <rPr>
        <sz val="11"/>
        <color rgb="FF000000"/>
        <rFont val="Calibri"/>
        <scheme val="minor"/>
      </rPr>
      <t xml:space="preserve"> 'Total Contract Actions' and 'Total Contract Dollars' excludes deobligations that are associated with prime contracts for which there are no urrent positive dollar awards.  This is per guidance from the SBA.  Exclusion provides a better representation on actual small business accomplishments.</t>
    </r>
  </si>
  <si>
    <t>Explanation of Colors</t>
  </si>
  <si>
    <t>Goals (Actual) met or exceeded Goals (DoD) and Goals (NAB).</t>
  </si>
  <si>
    <t>Goals (Actual) met or exceeded Goals (DoD) or Goals (NAB) but not both.</t>
  </si>
  <si>
    <t>Goals (Actual) did not meet Goals (DoD) and Goals (NAB).</t>
  </si>
  <si>
    <t>Acronym</t>
  </si>
  <si>
    <t>Acronym Expansion</t>
  </si>
  <si>
    <t>DoD</t>
  </si>
  <si>
    <t>Department of Defense</t>
  </si>
  <si>
    <t>FY</t>
  </si>
  <si>
    <t>Fiscal Year</t>
  </si>
  <si>
    <t>Historically Underutilized Business Zone</t>
  </si>
  <si>
    <t>NAB</t>
  </si>
  <si>
    <t>U.S. Army Corps of Engineers - Baltimore District</t>
  </si>
  <si>
    <t>Small Business</t>
  </si>
  <si>
    <t>SBA</t>
  </si>
  <si>
    <t>Small Business Administration</t>
  </si>
  <si>
    <t>Small Disadvantaged Business</t>
  </si>
  <si>
    <t>Service-Disabled Veteran-Owned Small Business</t>
  </si>
  <si>
    <t>Women-Owned Small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</si>
</sst>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sz val="10"/>
      <name val="Arial"/>
      <family val="2"/>
    </font>
    <font>
      <b/>
      <i/>
      <sz val="10"/>
      <name val="Arial"/>
      <family val="2"/>
    </font>
    <font>
      <b/>
      <sz val="11"/>
      <color theme="1"/>
      <name val="Calibri"/>
      <family val="2"/>
      <scheme val="minor"/>
    </font>
    <font>
      <sz val="11"/>
      <color rgb="FF00B050"/>
      <name val="Calibri"/>
      <family val="2"/>
      <scheme val="minor"/>
    </font>
    <font>
      <b/>
      <vertAlign val="superscript"/>
      <sz val="11"/>
      <color theme="1"/>
      <name val="Calibri"/>
      <family val="2"/>
      <scheme val="minor"/>
    </font>
    <font>
      <b/>
      <sz val="11"/>
      <color theme="1"/>
      <name val="Calibri"/>
      <scheme val="minor"/>
    </font>
    <font>
      <b/>
      <sz val="11"/>
      <color rgb="FF000000"/>
      <name val="Calibri"/>
      <scheme val="minor"/>
    </font>
    <font>
      <b/>
      <i/>
      <sz val="11"/>
      <color rgb="FF0070C0"/>
      <name val="Calibri"/>
      <scheme val="minor"/>
    </font>
    <font>
      <b/>
      <vertAlign val="superscript"/>
      <sz val="11"/>
      <color rgb="FF000000"/>
      <name val="Calibri"/>
      <scheme val="minor"/>
    </font>
    <font>
      <vertAlign val="superscript"/>
      <sz val="11"/>
      <color rgb="FF000000"/>
      <name val="Calibri"/>
      <scheme val="minor"/>
    </font>
    <font>
      <sz val="11"/>
      <color rgb="FF000000"/>
      <name val="Calibri"/>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1"/>
        <bgColor indexed="64"/>
      </patternFill>
    </fill>
    <fill>
      <patternFill patternType="solid">
        <fgColor theme="5" tint="0.39997558519241921"/>
        <bgColor indexed="64"/>
      </patternFill>
    </fill>
    <fill>
      <patternFill patternType="solid">
        <fgColor theme="6" tint="0.399975585192419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9" fontId="1" fillId="0" borderId="0" applyFont="0" applyFill="0" applyBorder="0" applyAlignment="0" applyProtection="0"/>
    <xf numFmtId="0" fontId="2" fillId="0" borderId="0"/>
    <xf numFmtId="44"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4" fontId="1" fillId="0" borderId="0" applyFont="0" applyFill="0" applyBorder="0" applyAlignment="0" applyProtection="0"/>
  </cellStyleXfs>
  <cellXfs count="28">
    <xf numFmtId="0" fontId="0" fillId="0" borderId="0" xfId="0"/>
    <xf numFmtId="0" fontId="0" fillId="0" borderId="0" xfId="0" applyAlignment="1">
      <alignment horizontal="center" vertical="center"/>
    </xf>
    <xf numFmtId="0" fontId="0" fillId="0" borderId="0" xfId="0" applyAlignment="1">
      <alignment horizontal="left" vertical="center"/>
    </xf>
    <xf numFmtId="0" fontId="4" fillId="4" borderId="1" xfId="0" applyFont="1" applyFill="1" applyBorder="1" applyAlignment="1">
      <alignment horizontal="center" vertical="center" wrapText="1"/>
    </xf>
    <xf numFmtId="0" fontId="0" fillId="4" borderId="1" xfId="0" applyFill="1" applyBorder="1"/>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164" fontId="0" fillId="0" borderId="1" xfId="8" applyNumberFormat="1" applyFont="1" applyBorder="1" applyAlignment="1">
      <alignment horizontal="left" vertical="center"/>
    </xf>
    <xf numFmtId="10" fontId="0" fillId="0" borderId="1" xfId="1" applyNumberFormat="1" applyFont="1" applyBorder="1" applyAlignment="1">
      <alignment horizontal="center" vertical="center"/>
    </xf>
    <xf numFmtId="0" fontId="4" fillId="4" borderId="1" xfId="0" applyFont="1" applyFill="1" applyBorder="1" applyAlignment="1">
      <alignment horizontal="center" vertical="center"/>
    </xf>
    <xf numFmtId="10" fontId="0" fillId="2" borderId="1" xfId="1" applyNumberFormat="1" applyFont="1" applyFill="1" applyBorder="1" applyAlignment="1">
      <alignment horizontal="center" vertical="center"/>
    </xf>
    <xf numFmtId="10" fontId="0" fillId="5" borderId="1" xfId="1" applyNumberFormat="1" applyFont="1" applyFill="1" applyBorder="1" applyAlignment="1">
      <alignment horizontal="center" vertical="center"/>
    </xf>
    <xf numFmtId="10" fontId="0" fillId="6" borderId="1" xfId="1" applyNumberFormat="1" applyFont="1" applyFill="1" applyBorder="1" applyAlignment="1">
      <alignment horizontal="center" vertical="center"/>
    </xf>
    <xf numFmtId="0" fontId="0" fillId="0" borderId="1" xfId="0" applyBorder="1" applyAlignment="1">
      <alignment horizontal="lef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left"/>
    </xf>
    <xf numFmtId="0" fontId="4" fillId="3" borderId="1" xfId="0" applyFont="1" applyFill="1" applyBorder="1" applyAlignment="1">
      <alignment horizontal="center"/>
    </xf>
    <xf numFmtId="0" fontId="4"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6" borderId="1" xfId="0" applyFont="1" applyFill="1" applyBorder="1" applyAlignment="1">
      <alignment horizontal="center"/>
    </xf>
    <xf numFmtId="0" fontId="0" fillId="2" borderId="1" xfId="0" applyFill="1" applyBorder="1" applyAlignment="1">
      <alignment horizontal="center"/>
    </xf>
    <xf numFmtId="0" fontId="0" fillId="5" borderId="1" xfId="0" applyFill="1" applyBorder="1" applyAlignment="1">
      <alignment horizontal="center"/>
    </xf>
    <xf numFmtId="0" fontId="12" fillId="0" borderId="0" xfId="0" applyFont="1" applyAlignment="1">
      <alignment horizontal="left"/>
    </xf>
    <xf numFmtId="0" fontId="0" fillId="0" borderId="0" xfId="0" applyAlignment="1">
      <alignment horizontal="left"/>
    </xf>
  </cellXfs>
  <cellStyles count="9">
    <cellStyle name="Currency" xfId="8" builtinId="4"/>
    <cellStyle name="Currency 2" xfId="3" xr:uid="{00000000-0005-0000-0000-000000000000}"/>
    <cellStyle name="Normal" xfId="0" builtinId="0"/>
    <cellStyle name="Normal 2" xfId="4" xr:uid="{00000000-0005-0000-0000-000002000000}"/>
    <cellStyle name="Normal 2 2" xfId="5" xr:uid="{00000000-0005-0000-0000-000003000000}"/>
    <cellStyle name="Normal 3" xfId="2" xr:uid="{00000000-0005-0000-0000-000004000000}"/>
    <cellStyle name="Normal 4" xfId="7" xr:uid="{00000000-0005-0000-0000-000005000000}"/>
    <cellStyle name="Percent" xfId="1" builtinId="5"/>
    <cellStyle name="Percent 2"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48260</xdr:colOff>
      <xdr:row>0</xdr:row>
      <xdr:rowOff>66675</xdr:rowOff>
    </xdr:from>
    <xdr:to>
      <xdr:col>2</xdr:col>
      <xdr:colOff>173990</xdr:colOff>
      <xdr:row>0</xdr:row>
      <xdr:rowOff>973455</xdr:rowOff>
    </xdr:to>
    <xdr:pic>
      <xdr:nvPicPr>
        <xdr:cNvPr id="2" name="Picture 1">
          <a:extLst>
            <a:ext uri="{FF2B5EF4-FFF2-40B4-BE49-F238E27FC236}">
              <a16:creationId xmlns:a16="http://schemas.microsoft.com/office/drawing/2014/main" id="{D2DF9F5F-333E-44E6-B9B5-FF5AB51765D5}"/>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 y="66675"/>
          <a:ext cx="92202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139700</xdr:colOff>
      <xdr:row>0</xdr:row>
      <xdr:rowOff>100965</xdr:rowOff>
    </xdr:from>
    <xdr:to>
      <xdr:col>30</xdr:col>
      <xdr:colOff>449580</xdr:colOff>
      <xdr:row>0</xdr:row>
      <xdr:rowOff>1011555</xdr:rowOff>
    </xdr:to>
    <xdr:pic>
      <xdr:nvPicPr>
        <xdr:cNvPr id="3" name="Picture 2">
          <a:extLst>
            <a:ext uri="{FF2B5EF4-FFF2-40B4-BE49-F238E27FC236}">
              <a16:creationId xmlns:a16="http://schemas.microsoft.com/office/drawing/2014/main" id="{05DA8904-EB6E-4129-A0F2-FE6EC71CE728}"/>
            </a:ext>
            <a:ext uri="{147F2762-F138-4A5C-976F-8EAC2B608ADB}">
              <a16:predDERef xmlns:a16="http://schemas.microsoft.com/office/drawing/2014/main" pred="{D2DF9F5F-333E-44E6-B9B5-FF5AB51765D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22675" y="100965"/>
          <a:ext cx="862330" cy="910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097D4-8802-4E99-BA8B-37051AA053CC}">
  <sheetPr>
    <pageSetUpPr fitToPage="1"/>
  </sheetPr>
  <dimension ref="A1:AE15"/>
  <sheetViews>
    <sheetView showGridLines="0" tabSelected="1" zoomScale="120" zoomScaleNormal="120" workbookViewId="0">
      <pane xSplit="2" ySplit="1" topLeftCell="C2" activePane="bottomRight" state="frozen"/>
      <selection pane="topRight"/>
      <selection pane="bottomLeft"/>
      <selection pane="bottomRight" sqref="A1:AE1"/>
    </sheetView>
  </sheetViews>
  <sheetFormatPr defaultColWidth="9.109375" defaultRowHeight="15" customHeight="1" x14ac:dyDescent="0.3"/>
  <cols>
    <col min="1" max="1" width="10.6640625" customWidth="1"/>
    <col min="2" max="2" width="0.88671875" customWidth="1"/>
    <col min="3" max="3" width="8.33203125" customWidth="1"/>
    <col min="4" max="4" width="15.6640625" customWidth="1"/>
    <col min="5" max="7" width="8.33203125" customWidth="1"/>
    <col min="8" max="8" width="0.88671875" customWidth="1"/>
    <col min="9" max="9" width="8.33203125" customWidth="1"/>
    <col min="10" max="10" width="15.6640625" customWidth="1"/>
    <col min="11" max="13" width="8.33203125" customWidth="1"/>
    <col min="14" max="14" width="0.88671875" customWidth="1"/>
    <col min="15" max="15" width="8.33203125" customWidth="1"/>
    <col min="16" max="16" width="15.6640625" customWidth="1"/>
    <col min="17" max="19" width="8.33203125" customWidth="1"/>
    <col min="20" max="20" width="0.88671875" customWidth="1"/>
    <col min="21" max="21" width="8.33203125" customWidth="1"/>
    <col min="22" max="22" width="15.6640625" customWidth="1"/>
    <col min="23" max="25" width="8.33203125" customWidth="1"/>
    <col min="26" max="26" width="0.88671875" customWidth="1"/>
    <col min="27" max="27" width="8.33203125" customWidth="1"/>
    <col min="28" max="28" width="15.6640625" customWidth="1"/>
    <col min="29" max="31" width="8.33203125" customWidth="1"/>
  </cols>
  <sheetData>
    <row r="1" spans="1:31" ht="86.4" customHeight="1" x14ac:dyDescent="0.3">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1" ht="30" customHeight="1" x14ac:dyDescent="0.3">
      <c r="A2" s="22" t="s">
        <v>1</v>
      </c>
      <c r="B2" s="3"/>
      <c r="C2" s="21" t="s">
        <v>2</v>
      </c>
      <c r="D2" s="20"/>
      <c r="E2" s="20"/>
      <c r="F2" s="20"/>
      <c r="G2" s="20"/>
      <c r="H2" s="4"/>
      <c r="I2" s="21" t="s">
        <v>3</v>
      </c>
      <c r="J2" s="20"/>
      <c r="K2" s="20"/>
      <c r="L2" s="20"/>
      <c r="M2" s="20"/>
      <c r="N2" s="4"/>
      <c r="O2" s="20" t="s">
        <v>4</v>
      </c>
      <c r="P2" s="20"/>
      <c r="Q2" s="20"/>
      <c r="R2" s="20"/>
      <c r="S2" s="20"/>
      <c r="T2" s="4"/>
      <c r="U2" s="20" t="s">
        <v>5</v>
      </c>
      <c r="V2" s="20"/>
      <c r="W2" s="20"/>
      <c r="X2" s="20"/>
      <c r="Y2" s="20"/>
      <c r="Z2" s="4"/>
      <c r="AA2" s="20" t="s">
        <v>6</v>
      </c>
      <c r="AB2" s="20"/>
      <c r="AC2" s="20"/>
      <c r="AD2" s="20"/>
      <c r="AE2" s="20"/>
    </row>
    <row r="3" spans="1:31" ht="43.2" x14ac:dyDescent="0.3">
      <c r="A3" s="22"/>
      <c r="B3" s="3"/>
      <c r="C3" s="16" t="s">
        <v>7</v>
      </c>
      <c r="D3" s="16" t="s">
        <v>8</v>
      </c>
      <c r="E3" s="16" t="s">
        <v>9</v>
      </c>
      <c r="F3" s="16" t="s">
        <v>10</v>
      </c>
      <c r="G3" s="16" t="s">
        <v>11</v>
      </c>
      <c r="H3" s="4"/>
      <c r="I3" s="16" t="s">
        <v>7</v>
      </c>
      <c r="J3" s="16" t="s">
        <v>8</v>
      </c>
      <c r="K3" s="16" t="s">
        <v>9</v>
      </c>
      <c r="L3" s="16" t="s">
        <v>10</v>
      </c>
      <c r="M3" s="16" t="s">
        <v>11</v>
      </c>
      <c r="N3" s="4"/>
      <c r="O3" s="16" t="s">
        <v>7</v>
      </c>
      <c r="P3" s="16" t="s">
        <v>8</v>
      </c>
      <c r="Q3" s="16" t="s">
        <v>9</v>
      </c>
      <c r="R3" s="16" t="s">
        <v>10</v>
      </c>
      <c r="S3" s="16" t="s">
        <v>11</v>
      </c>
      <c r="T3" s="4"/>
      <c r="U3" s="16" t="s">
        <v>7</v>
      </c>
      <c r="V3" s="16" t="s">
        <v>8</v>
      </c>
      <c r="W3" s="16" t="s">
        <v>9</v>
      </c>
      <c r="X3" s="16" t="s">
        <v>10</v>
      </c>
      <c r="Y3" s="16" t="s">
        <v>11</v>
      </c>
      <c r="Z3" s="4"/>
      <c r="AA3" s="16" t="s">
        <v>7</v>
      </c>
      <c r="AB3" s="16" t="s">
        <v>8</v>
      </c>
      <c r="AC3" s="16" t="s">
        <v>9</v>
      </c>
      <c r="AD3" s="16" t="s">
        <v>10</v>
      </c>
      <c r="AE3" s="16" t="s">
        <v>11</v>
      </c>
    </row>
    <row r="4" spans="1:31" ht="14.4" x14ac:dyDescent="0.3">
      <c r="A4" s="5"/>
      <c r="B4" s="6"/>
      <c r="C4" s="7">
        <v>2345</v>
      </c>
      <c r="D4" s="8">
        <v>1165702421.5699999</v>
      </c>
      <c r="E4" s="9"/>
      <c r="F4" s="9"/>
      <c r="G4" s="9"/>
      <c r="H4" s="4"/>
      <c r="I4" s="7">
        <v>1909</v>
      </c>
      <c r="J4" s="8">
        <v>1113877909.6900001</v>
      </c>
      <c r="K4" s="9"/>
      <c r="L4" s="9"/>
      <c r="M4" s="9"/>
      <c r="N4" s="4"/>
      <c r="O4" s="7">
        <v>1609</v>
      </c>
      <c r="P4" s="8">
        <v>1116567491.6199999</v>
      </c>
      <c r="Q4" s="9"/>
      <c r="R4" s="9"/>
      <c r="S4" s="9"/>
      <c r="T4" s="4"/>
      <c r="U4" s="7">
        <v>1786</v>
      </c>
      <c r="V4" s="8">
        <v>1785392245.23</v>
      </c>
      <c r="W4" s="9"/>
      <c r="X4" s="9"/>
      <c r="Y4" s="9"/>
      <c r="Z4" s="4"/>
      <c r="AA4" s="7">
        <v>819</v>
      </c>
      <c r="AB4" s="8">
        <v>197525142.77000001</v>
      </c>
      <c r="AC4" s="9"/>
      <c r="AD4" s="9"/>
      <c r="AE4" s="9"/>
    </row>
    <row r="5" spans="1:31" ht="14.4" x14ac:dyDescent="0.3">
      <c r="A5" s="15" t="s">
        <v>12</v>
      </c>
      <c r="B5" s="10"/>
      <c r="C5" s="7">
        <v>1036</v>
      </c>
      <c r="D5" s="8">
        <v>225926111.97</v>
      </c>
      <c r="E5" s="9">
        <v>0.2205</v>
      </c>
      <c r="F5" s="9">
        <v>0.27979999999999999</v>
      </c>
      <c r="G5" s="12">
        <f>D5/$D$4</f>
        <v>0.19381113720748433</v>
      </c>
      <c r="H5" s="4"/>
      <c r="I5" s="7">
        <v>884</v>
      </c>
      <c r="J5" s="8">
        <v>194263758.05000001</v>
      </c>
      <c r="K5" s="9">
        <v>0.2195</v>
      </c>
      <c r="L5" s="9">
        <v>0.223</v>
      </c>
      <c r="M5" s="12">
        <f>J5/$J$4</f>
        <v>0.17440309782610283</v>
      </c>
      <c r="N5" s="4"/>
      <c r="O5" s="7">
        <v>740</v>
      </c>
      <c r="P5" s="8">
        <v>342790507.86000001</v>
      </c>
      <c r="Q5" s="9">
        <v>0.22500000000000001</v>
      </c>
      <c r="R5" s="9">
        <v>6.7000000000000004E-2</v>
      </c>
      <c r="S5" s="13">
        <f>P5/$P$4</f>
        <v>0.30700384028076422</v>
      </c>
      <c r="T5" s="4"/>
      <c r="U5" s="7">
        <v>768</v>
      </c>
      <c r="V5" s="8">
        <v>373342970.00999999</v>
      </c>
      <c r="W5" s="9">
        <v>0.2243</v>
      </c>
      <c r="X5" s="9">
        <v>0.18</v>
      </c>
      <c r="Y5" s="11">
        <f>V5/$V$4</f>
        <v>0.20910977462092917</v>
      </c>
      <c r="Z5" s="4"/>
      <c r="AA5" s="7">
        <v>331</v>
      </c>
      <c r="AB5" s="8">
        <v>49135102.990000002</v>
      </c>
      <c r="AC5" s="9"/>
      <c r="AD5" s="9">
        <v>0.1</v>
      </c>
      <c r="AE5" s="13">
        <f>AB5/$AB$4</f>
        <v>0.24875366396881102</v>
      </c>
    </row>
    <row r="6" spans="1:31" ht="14.4" x14ac:dyDescent="0.3">
      <c r="A6" s="15" t="s">
        <v>13</v>
      </c>
      <c r="B6" s="10"/>
      <c r="C6" s="7">
        <v>625</v>
      </c>
      <c r="D6" s="8">
        <v>117903464.41</v>
      </c>
      <c r="E6" s="9">
        <v>0.05</v>
      </c>
      <c r="F6" s="9">
        <v>0.13950000000000001</v>
      </c>
      <c r="G6" s="11">
        <f t="shared" ref="G6:G9" si="0">D6/$D$4</f>
        <v>0.10114370720033711</v>
      </c>
      <c r="H6" s="4"/>
      <c r="I6" s="7">
        <v>533</v>
      </c>
      <c r="J6" s="8">
        <v>120450610.18000001</v>
      </c>
      <c r="K6" s="9">
        <v>0.05</v>
      </c>
      <c r="L6" s="9">
        <v>4.07E-2</v>
      </c>
      <c r="M6" s="13">
        <f t="shared" ref="M6:M9" si="1">J6/$J$4</f>
        <v>0.1081362769942374</v>
      </c>
      <c r="N6" s="4"/>
      <c r="O6" s="7">
        <v>476</v>
      </c>
      <c r="P6" s="8">
        <v>183365289.31999999</v>
      </c>
      <c r="Q6" s="9">
        <v>9.5000000000000001E-2</v>
      </c>
      <c r="R6" s="9">
        <v>5.2999999999999999E-2</v>
      </c>
      <c r="S6" s="13">
        <f t="shared" ref="S6:S9" si="2">P6/$P$4</f>
        <v>0.16422230693279444</v>
      </c>
      <c r="T6" s="4"/>
      <c r="U6" s="7">
        <v>470</v>
      </c>
      <c r="V6" s="8">
        <v>272022713.07999998</v>
      </c>
      <c r="W6" s="9">
        <v>0.1057</v>
      </c>
      <c r="X6" s="9">
        <v>5.2999999999999999E-2</v>
      </c>
      <c r="Y6" s="13">
        <f t="shared" ref="Y6:Y9" si="3">V6/$V$4</f>
        <v>0.15236019636959783</v>
      </c>
      <c r="Z6" s="4"/>
      <c r="AA6" s="7">
        <v>213</v>
      </c>
      <c r="AB6" s="8">
        <v>41265689.630000003</v>
      </c>
      <c r="AC6" s="9"/>
      <c r="AD6" s="9">
        <v>7.0000000000000007E-2</v>
      </c>
      <c r="AE6" s="13">
        <f t="shared" ref="AE6:AE9" si="4">AB6/$AB$4</f>
        <v>0.20891360487738075</v>
      </c>
    </row>
    <row r="7" spans="1:31" ht="14.4" x14ac:dyDescent="0.3">
      <c r="A7" s="15" t="s">
        <v>14</v>
      </c>
      <c r="B7" s="10"/>
      <c r="C7" s="7">
        <v>94</v>
      </c>
      <c r="D7" s="8">
        <v>15572400.880000001</v>
      </c>
      <c r="E7" s="9">
        <v>0.03</v>
      </c>
      <c r="F7" s="9">
        <v>0.03</v>
      </c>
      <c r="G7" s="12">
        <f t="shared" si="0"/>
        <v>1.3358813185810033E-2</v>
      </c>
      <c r="H7" s="4"/>
      <c r="I7" s="7">
        <v>67</v>
      </c>
      <c r="J7" s="8">
        <v>12224169.15</v>
      </c>
      <c r="K7" s="9">
        <v>0.03</v>
      </c>
      <c r="L7" s="9">
        <v>8.9999999999999993E-3</v>
      </c>
      <c r="M7" s="11">
        <f t="shared" si="1"/>
        <v>1.0974424614814448E-2</v>
      </c>
      <c r="N7" s="4"/>
      <c r="O7" s="7">
        <v>61</v>
      </c>
      <c r="P7" s="8">
        <v>21933937.219999999</v>
      </c>
      <c r="Q7" s="9">
        <v>0.03</v>
      </c>
      <c r="R7" s="9">
        <v>2.5000000000000001E-2</v>
      </c>
      <c r="S7" s="12">
        <f t="shared" si="2"/>
        <v>1.9644076497495548E-2</v>
      </c>
      <c r="T7" s="4"/>
      <c r="U7" s="7">
        <v>58</v>
      </c>
      <c r="V7" s="8">
        <v>19174643.73</v>
      </c>
      <c r="W7" s="9">
        <v>0.03</v>
      </c>
      <c r="X7" s="9">
        <v>2.5000000000000001E-2</v>
      </c>
      <c r="Y7" s="12">
        <f t="shared" si="3"/>
        <v>1.0739737321716585E-2</v>
      </c>
      <c r="Z7" s="4"/>
      <c r="AA7" s="7">
        <v>27</v>
      </c>
      <c r="AB7" s="8">
        <v>3451804.86</v>
      </c>
      <c r="AC7" s="9"/>
      <c r="AD7" s="9">
        <v>0.02</v>
      </c>
      <c r="AE7" s="12">
        <f t="shared" si="4"/>
        <v>1.747526827012251E-2</v>
      </c>
    </row>
    <row r="8" spans="1:31" ht="14.4" x14ac:dyDescent="0.3">
      <c r="A8" s="15" t="s">
        <v>15</v>
      </c>
      <c r="B8" s="10"/>
      <c r="C8" s="7">
        <v>208</v>
      </c>
      <c r="D8" s="8">
        <v>25592191.890000001</v>
      </c>
      <c r="E8" s="9">
        <v>0.05</v>
      </c>
      <c r="F8" s="9">
        <v>4.2500000000000003E-2</v>
      </c>
      <c r="G8" s="12">
        <f t="shared" si="0"/>
        <v>2.1954309621774429E-2</v>
      </c>
      <c r="H8" s="4"/>
      <c r="I8" s="7">
        <v>184</v>
      </c>
      <c r="J8" s="8">
        <v>27168622.66</v>
      </c>
      <c r="K8" s="9">
        <v>0.05</v>
      </c>
      <c r="L8" s="9">
        <v>4.07E-2</v>
      </c>
      <c r="M8" s="12">
        <f t="shared" si="1"/>
        <v>2.4391023848889522E-2</v>
      </c>
      <c r="N8" s="4"/>
      <c r="O8" s="7">
        <v>159</v>
      </c>
      <c r="P8" s="8">
        <v>41171833.149999999</v>
      </c>
      <c r="Q8" s="9">
        <v>0.05</v>
      </c>
      <c r="R8" s="9">
        <v>4.4999999999999998E-2</v>
      </c>
      <c r="S8" s="12">
        <f t="shared" si="2"/>
        <v>3.6873573213442576E-2</v>
      </c>
      <c r="T8" s="4"/>
      <c r="U8" s="7">
        <v>146</v>
      </c>
      <c r="V8" s="8">
        <v>39640134.090000004</v>
      </c>
      <c r="W8" s="9">
        <v>0.05</v>
      </c>
      <c r="X8" s="9">
        <v>4.4999999999999998E-2</v>
      </c>
      <c r="Y8" s="12">
        <f t="shared" si="3"/>
        <v>2.2202479144796238E-2</v>
      </c>
      <c r="Z8" s="4"/>
      <c r="AA8" s="7">
        <v>63</v>
      </c>
      <c r="AB8" s="8">
        <v>1610591.21</v>
      </c>
      <c r="AC8" s="9"/>
      <c r="AD8" s="9">
        <v>2.5000000000000001E-2</v>
      </c>
      <c r="AE8" s="12">
        <f t="shared" si="4"/>
        <v>8.153854174784151E-3</v>
      </c>
    </row>
    <row r="9" spans="1:31" ht="14.4" x14ac:dyDescent="0.3">
      <c r="A9" s="15" t="s">
        <v>16</v>
      </c>
      <c r="B9" s="10"/>
      <c r="C9" s="7">
        <v>82</v>
      </c>
      <c r="D9" s="8">
        <v>33952832.049999997</v>
      </c>
      <c r="E9" s="9">
        <v>0.03</v>
      </c>
      <c r="F9" s="9">
        <v>3.2500000000000001E-2</v>
      </c>
      <c r="G9" s="12">
        <f t="shared" si="0"/>
        <v>2.9126500401595968E-2</v>
      </c>
      <c r="H9" s="4"/>
      <c r="I9" s="7">
        <v>84</v>
      </c>
      <c r="J9" s="8">
        <v>40700332.369999997</v>
      </c>
      <c r="K9" s="9">
        <v>0.03</v>
      </c>
      <c r="L9" s="9">
        <v>0.03</v>
      </c>
      <c r="M9" s="13">
        <f t="shared" si="1"/>
        <v>3.653931190836452E-2</v>
      </c>
      <c r="N9" s="4"/>
      <c r="O9" s="7">
        <v>78</v>
      </c>
      <c r="P9" s="8">
        <v>63948011.840000004</v>
      </c>
      <c r="Q9" s="9">
        <v>0.03</v>
      </c>
      <c r="R9" s="9">
        <v>2.75E-2</v>
      </c>
      <c r="S9" s="13">
        <f t="shared" si="2"/>
        <v>5.7271962796641547E-2</v>
      </c>
      <c r="T9" s="4"/>
      <c r="U9" s="7">
        <v>89</v>
      </c>
      <c r="V9" s="8">
        <v>63512440.07</v>
      </c>
      <c r="W9" s="9">
        <v>0.03</v>
      </c>
      <c r="X9" s="9">
        <v>2.75E-2</v>
      </c>
      <c r="Y9" s="13">
        <f t="shared" si="3"/>
        <v>3.5573381837904268E-2</v>
      </c>
      <c r="Z9" s="4"/>
      <c r="AA9" s="7">
        <v>44</v>
      </c>
      <c r="AB9" s="8">
        <v>10588454.109999999</v>
      </c>
      <c r="AC9" s="9"/>
      <c r="AD9" s="9">
        <v>0.03</v>
      </c>
      <c r="AE9" s="13">
        <f t="shared" si="4"/>
        <v>5.3605601603484411E-2</v>
      </c>
    </row>
    <row r="10" spans="1:31" ht="16.2" x14ac:dyDescent="0.3">
      <c r="A10" s="26" t="s">
        <v>17</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row>
    <row r="12" spans="1:31" ht="14.4" customHeight="1" x14ac:dyDescent="0.3">
      <c r="A12" s="19" t="s">
        <v>18</v>
      </c>
      <c r="B12" s="19"/>
      <c r="C12" s="19"/>
      <c r="D12" s="19"/>
      <c r="E12" s="19"/>
      <c r="F12" s="19"/>
      <c r="G12" s="19"/>
      <c r="H12" s="19"/>
      <c r="I12" s="19"/>
      <c r="J12" s="19"/>
    </row>
    <row r="13" spans="1:31" ht="14.4" x14ac:dyDescent="0.3">
      <c r="A13" s="23"/>
      <c r="B13" s="23"/>
      <c r="C13" s="18" t="s">
        <v>19</v>
      </c>
      <c r="D13" s="18"/>
      <c r="E13" s="18"/>
      <c r="F13" s="18"/>
      <c r="G13" s="18"/>
      <c r="H13" s="18"/>
      <c r="I13" s="18"/>
      <c r="J13" s="18"/>
    </row>
    <row r="14" spans="1:31" ht="14.4" x14ac:dyDescent="0.3">
      <c r="A14" s="24"/>
      <c r="B14" s="24"/>
      <c r="C14" s="18" t="s">
        <v>20</v>
      </c>
      <c r="D14" s="18"/>
      <c r="E14" s="18"/>
      <c r="F14" s="18"/>
      <c r="G14" s="18"/>
      <c r="H14" s="18"/>
      <c r="I14" s="18"/>
      <c r="J14" s="18"/>
    </row>
    <row r="15" spans="1:31" ht="14.4" x14ac:dyDescent="0.3">
      <c r="A15" s="25"/>
      <c r="B15" s="25"/>
      <c r="C15" s="18" t="s">
        <v>21</v>
      </c>
      <c r="D15" s="18"/>
      <c r="E15" s="18"/>
      <c r="F15" s="18"/>
      <c r="G15" s="18"/>
      <c r="H15" s="18"/>
      <c r="I15" s="18"/>
      <c r="J15" s="18"/>
    </row>
  </sheetData>
  <sheetProtection algorithmName="SHA-512" hashValue="wmardHXTUsrhvZXGgg7JJxqfYaOb1vWRoLv/Xfaoxk3qUomlhs7i4/yGx+fUqMEeZnp9hGWyuDwh94bDazEPrg==" saltValue="4LO1sFiFg7XBqKrZbVjKrA==" spinCount="100000" sheet="1" objects="1" scenarios="1"/>
  <mergeCells count="15">
    <mergeCell ref="A1:AE1"/>
    <mergeCell ref="C15:J15"/>
    <mergeCell ref="A12:J12"/>
    <mergeCell ref="AA2:AE2"/>
    <mergeCell ref="I2:M2"/>
    <mergeCell ref="O2:S2"/>
    <mergeCell ref="U2:Y2"/>
    <mergeCell ref="A2:A3"/>
    <mergeCell ref="C2:G2"/>
    <mergeCell ref="A13:B13"/>
    <mergeCell ref="A14:B14"/>
    <mergeCell ref="A15:B15"/>
    <mergeCell ref="A10:AE10"/>
    <mergeCell ref="C14:J14"/>
    <mergeCell ref="C13:J13"/>
  </mergeCells>
  <printOptions horizontalCentered="1"/>
  <pageMargins left="0.25" right="0.25" top="0.75" bottom="0.75" header="0.3" footer="0.3"/>
  <pageSetup scale="52"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A0B0F-1D75-4CD2-9F5C-AD1AC39460A8}">
  <sheetPr>
    <pageSetUpPr fitToPage="1"/>
  </sheetPr>
  <dimension ref="A1:B10"/>
  <sheetViews>
    <sheetView showGridLines="0" zoomScaleNormal="100" workbookViewId="0"/>
  </sheetViews>
  <sheetFormatPr defaultColWidth="8.88671875" defaultRowHeight="14.4" x14ac:dyDescent="0.3"/>
  <cols>
    <col min="1" max="1" width="15.6640625" style="1" customWidth="1"/>
    <col min="2" max="2" width="90.6640625" style="2" customWidth="1"/>
    <col min="3" max="16384" width="8.88671875" style="1"/>
  </cols>
  <sheetData>
    <row r="1" spans="1:2" ht="19.95" customHeight="1" x14ac:dyDescent="0.3">
      <c r="A1" s="15" t="s">
        <v>22</v>
      </c>
      <c r="B1" s="15" t="s">
        <v>23</v>
      </c>
    </row>
    <row r="2" spans="1:2" ht="19.95" customHeight="1" x14ac:dyDescent="0.3">
      <c r="A2" s="7" t="s">
        <v>24</v>
      </c>
      <c r="B2" s="14" t="s">
        <v>25</v>
      </c>
    </row>
    <row r="3" spans="1:2" ht="19.95" customHeight="1" x14ac:dyDescent="0.3">
      <c r="A3" s="7" t="s">
        <v>26</v>
      </c>
      <c r="B3" s="14" t="s">
        <v>27</v>
      </c>
    </row>
    <row r="4" spans="1:2" ht="19.95" customHeight="1" x14ac:dyDescent="0.3">
      <c r="A4" s="7" t="s">
        <v>16</v>
      </c>
      <c r="B4" s="14" t="s">
        <v>28</v>
      </c>
    </row>
    <row r="5" spans="1:2" ht="19.95" customHeight="1" x14ac:dyDescent="0.3">
      <c r="A5" s="7" t="s">
        <v>29</v>
      </c>
      <c r="B5" s="14" t="s">
        <v>30</v>
      </c>
    </row>
    <row r="6" spans="1:2" ht="19.95" customHeight="1" x14ac:dyDescent="0.3">
      <c r="A6" s="7" t="s">
        <v>12</v>
      </c>
      <c r="B6" s="14" t="s">
        <v>31</v>
      </c>
    </row>
    <row r="7" spans="1:2" ht="19.95" customHeight="1" x14ac:dyDescent="0.3">
      <c r="A7" s="7" t="s">
        <v>32</v>
      </c>
      <c r="B7" s="14" t="s">
        <v>33</v>
      </c>
    </row>
    <row r="8" spans="1:2" ht="19.95" customHeight="1" x14ac:dyDescent="0.3">
      <c r="A8" s="7" t="s">
        <v>13</v>
      </c>
      <c r="B8" s="14" t="s">
        <v>34</v>
      </c>
    </row>
    <row r="9" spans="1:2" ht="19.95" customHeight="1" x14ac:dyDescent="0.3">
      <c r="A9" s="7" t="s">
        <v>14</v>
      </c>
      <c r="B9" s="14" t="s">
        <v>35</v>
      </c>
    </row>
    <row r="10" spans="1:2" ht="19.95" customHeight="1" x14ac:dyDescent="0.3">
      <c r="A10" s="7" t="s">
        <v>15</v>
      </c>
      <c r="B10" s="14" t="s">
        <v>36</v>
      </c>
    </row>
  </sheetData>
  <printOptions horizontalCentered="1"/>
  <pageMargins left="0.25" right="0.25" top="0.75" bottom="0.75" header="0.3" footer="0.3"/>
  <pageSetup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A73A3BE3A1A149A1FAA16062C8F661" ma:contentTypeVersion="6" ma:contentTypeDescription="Create a new document." ma:contentTypeScope="" ma:versionID="76cfd1c40a9428939387c450b6deaf64">
  <xsd:schema xmlns:xsd="http://www.w3.org/2001/XMLSchema" xmlns:xs="http://www.w3.org/2001/XMLSchema" xmlns:p="http://schemas.microsoft.com/office/2006/metadata/properties" xmlns:ns2="7de860f5-b8ae-40db-9392-2ef9c66a2e33" xmlns:ns3="60338b6b-5120-4662-9abc-2300e2ceb8b5" targetNamespace="http://schemas.microsoft.com/office/2006/metadata/properties" ma:root="true" ma:fieldsID="211aa2a0be039fa3a549da89ed719b65" ns2:_="" ns3:_="">
    <xsd:import namespace="7de860f5-b8ae-40db-9392-2ef9c66a2e33"/>
    <xsd:import namespace="60338b6b-5120-4662-9abc-2300e2ceb8b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e860f5-b8ae-40db-9392-2ef9c66a2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338b6b-5120-4662-9abc-2300e2ceb8b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312692-4646-4ECB-B02E-F30EA3CA70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60D65AF-4CC3-4235-B0D0-B0E7F40947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e860f5-b8ae-40db-9392-2ef9c66a2e33"/>
    <ds:schemaRef ds:uri="60338b6b-5120-4662-9abc-2300e2ceb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F3D0BA-519D-45AB-BE38-059A77276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SB Trend Analysis</vt:lpstr>
      <vt:lpstr>List of Acronyms</vt:lpstr>
      <vt:lpstr>'List of Acronyms'!Print_Area</vt:lpstr>
      <vt:lpstr>'SB Trend Analysis'!Print_Area</vt:lpstr>
    </vt:vector>
  </TitlesOfParts>
  <Manager/>
  <Company>USACE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E1EXXTSG</dc:creator>
  <cp:keywords/>
  <dc:description/>
  <cp:lastModifiedBy>Stearns, Michael</cp:lastModifiedBy>
  <cp:revision/>
  <dcterms:created xsi:type="dcterms:W3CDTF">2015-02-24T15:29:21Z</dcterms:created>
  <dcterms:modified xsi:type="dcterms:W3CDTF">2024-04-11T15:52:15Z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0x01010040A73A3BE3A1A149A1FAA16062C8F661</vt:lpwstr>
  </property>
</Properties>
</file>