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-105" yWindow="495" windowWidth="19365" windowHeight="7995"/>
  </bookViews>
  <sheets>
    <sheet name="MILCON Overview  31 OCt  " sheetId="53" r:id="rId1"/>
  </sheets>
  <definedNames>
    <definedName name="_xlnm._FilterDatabase" localSheetId="0" hidden="1">'MILCON Overview  31 OCt  '!#REF!</definedName>
    <definedName name="_xlnm.Print_Area" localSheetId="0">'MILCON Overview  31 OCt  '!$A$1:$P$129</definedName>
    <definedName name="_xlnm.Print_Titles" localSheetId="0">'MILCON Overview  31 OCt  '!#REF!</definedName>
  </definedNames>
  <calcPr calcId="125725"/>
  <customWorkbookViews>
    <customWorkbookView name="CENAB - Personal View" guid="{952154A1-80A6-44EF-A25F-0A100CD9D076}" mergeInterval="0" personalView="1" maximized="1" windowWidth="1267" windowHeight="752" activeSheetId="2"/>
  </customWorkbookViews>
</workbook>
</file>

<file path=xl/calcChain.xml><?xml version="1.0" encoding="utf-8"?>
<calcChain xmlns="http://schemas.openxmlformats.org/spreadsheetml/2006/main">
  <c r="F97" i="53"/>
  <c r="F96" l="1"/>
  <c r="F87"/>
  <c r="F83"/>
  <c r="F79"/>
  <c r="F74"/>
  <c r="F70"/>
  <c r="F67"/>
  <c r="F59"/>
  <c r="F39"/>
  <c r="F32"/>
  <c r="F20"/>
  <c r="F6"/>
</calcChain>
</file>

<file path=xl/sharedStrings.xml><?xml version="1.0" encoding="utf-8"?>
<sst xmlns="http://schemas.openxmlformats.org/spreadsheetml/2006/main" count="835" uniqueCount="167">
  <si>
    <t>Carlisle</t>
  </si>
  <si>
    <t>Proj #</t>
  </si>
  <si>
    <t>Program/Fund Type</t>
  </si>
  <si>
    <t>LEAD</t>
  </si>
  <si>
    <t>Physical Fitness Center</t>
  </si>
  <si>
    <t>PA ($000)</t>
  </si>
  <si>
    <t>Design Code</t>
  </si>
  <si>
    <t>LR</t>
  </si>
  <si>
    <t>Prog Year (FY)</t>
  </si>
  <si>
    <t>Warrior in Transition Unit Complex</t>
  </si>
  <si>
    <t>Detrick</t>
  </si>
  <si>
    <t>Description</t>
  </si>
  <si>
    <t>APG</t>
  </si>
  <si>
    <t>MCA</t>
  </si>
  <si>
    <t>DLA</t>
  </si>
  <si>
    <t>TBD</t>
  </si>
  <si>
    <t>DBB</t>
  </si>
  <si>
    <t>DDSP</t>
  </si>
  <si>
    <t>DB</t>
  </si>
  <si>
    <t>Belvoir</t>
  </si>
  <si>
    <t>Meade</t>
  </si>
  <si>
    <t>Loc</t>
  </si>
  <si>
    <t>Operations Facility (Research Support Operations Center /ReSOC/SJA)</t>
  </si>
  <si>
    <t xml:space="preserve">Advertise </t>
  </si>
  <si>
    <t xml:space="preserve">Scheduled Award </t>
  </si>
  <si>
    <t xml:space="preserve">RTA 100% Design Cmplt </t>
  </si>
  <si>
    <t>DDCX1202</t>
  </si>
  <si>
    <t>DDCX1204</t>
  </si>
  <si>
    <t>Replace Sewage Treatment Plnt</t>
  </si>
  <si>
    <t>Replace Communications Bldg</t>
  </si>
  <si>
    <t>Museum Operations Support Facility</t>
  </si>
  <si>
    <t xml:space="preserve"> U S Army War College Educational Facility</t>
  </si>
  <si>
    <t xml:space="preserve"> DPW Repalcement Facility</t>
  </si>
  <si>
    <t>Replace Gen Purpose Whse</t>
  </si>
  <si>
    <t>ECIP</t>
  </si>
  <si>
    <t>UMMCA</t>
  </si>
  <si>
    <t>DODM</t>
  </si>
  <si>
    <t>A</t>
  </si>
  <si>
    <t>Comments</t>
  </si>
  <si>
    <t>Replace Reservoir w/Elevated Storage Tank</t>
  </si>
  <si>
    <t>DDCX1306</t>
  </si>
  <si>
    <t>DDCX1301</t>
  </si>
  <si>
    <t>DDCX1302</t>
  </si>
  <si>
    <t>902nd INSCOM Consolidated Warehouse (Admin Bldg GP)</t>
  </si>
  <si>
    <t xml:space="preserve"> Army Operations Activity Fac (INSCOM)</t>
  </si>
  <si>
    <t xml:space="preserve"> Brigade Hqtrs (INSCOM) </t>
  </si>
  <si>
    <t>AIT Barracks PH 1 (IMCOM)</t>
  </si>
  <si>
    <t>AIT Barracks PH 2 (IMCOM)</t>
  </si>
  <si>
    <t>Signal Support Complex (Single DOIM Admin/ Information Processing Node PH II) (NETCOM)</t>
  </si>
  <si>
    <t>Battalion HQTRS (FORSCOM)</t>
  </si>
  <si>
    <t>Medical Research Lab (Public Health Fac)</t>
  </si>
  <si>
    <t>Construct ACP, Hatfield Gate</t>
  </si>
  <si>
    <t xml:space="preserve">Joint Base Myer-Henerson Hall </t>
  </si>
  <si>
    <t>U. S. Army Band Facility</t>
  </si>
  <si>
    <t>DDCX1309</t>
  </si>
  <si>
    <t>Project Delivery Method</t>
  </si>
  <si>
    <t>Police Station</t>
  </si>
  <si>
    <t>Rebuild Component Shop (Tactical Missile Ground Equipment Repair Fac)</t>
  </si>
  <si>
    <t>Waste Water Treatment Plant</t>
  </si>
  <si>
    <t>Deployment Health Analytical Ctr</t>
  </si>
  <si>
    <t>Electromagnetic Interference Fac</t>
  </si>
  <si>
    <t>Detrick/Forest Glenn</t>
  </si>
  <si>
    <t>Shipping &amp; Receiving Facility (Inland Port Staging Facility)</t>
  </si>
  <si>
    <t>NO</t>
  </si>
  <si>
    <t>YES</t>
  </si>
  <si>
    <t xml:space="preserve"> Design</t>
  </si>
  <si>
    <t>Design</t>
  </si>
  <si>
    <t>Project Description in Power Point</t>
  </si>
  <si>
    <t>Y</t>
  </si>
  <si>
    <t>N</t>
  </si>
  <si>
    <t>Vehicle Storage Bldg</t>
  </si>
  <si>
    <t>McNair</t>
  </si>
  <si>
    <t xml:space="preserve"> Consolidated Fire, Safety &amp; Security Office </t>
  </si>
  <si>
    <t>Heritage Center Facility</t>
  </si>
  <si>
    <t xml:space="preserve"> Indiantown Gap</t>
  </si>
  <si>
    <t>On Hold</t>
  </si>
  <si>
    <t>Upgrade Hazardous Materials Warehouse (Enclose Open Sided Shed)</t>
  </si>
  <si>
    <t>Yes</t>
  </si>
  <si>
    <t xml:space="preserve">Adelphi </t>
  </si>
  <si>
    <t>Secure Computational Analysis Laboratory</t>
  </si>
  <si>
    <t>Information Systems Facility</t>
  </si>
  <si>
    <t>Special Fire Extinguishing System (Oil/Water Separator)</t>
  </si>
  <si>
    <t>No</t>
  </si>
  <si>
    <t>SCIF PH 2 (New Addition to Nolan Bldg @ 193KSF)</t>
  </si>
  <si>
    <t>SCIF PH 3 New Addition to Nolan Bldg @ 175KSF)</t>
  </si>
  <si>
    <t>SCIF PH 4 (Renovate Existing Nolan Bldg @ 235KSF)</t>
  </si>
  <si>
    <t>NA</t>
  </si>
  <si>
    <t>Microwave Research Facility (FYDP 14 - 17)</t>
  </si>
  <si>
    <t>Solar Thermal Roof System (Renewable Energy) (FYDP 14 - 17)</t>
  </si>
  <si>
    <t>Leak Detection &amp; Repair (Water Conservation) (FYDP 14 - 17)</t>
  </si>
  <si>
    <t>Heating Plant Decentralization 2000 Block (Energy Efficiency) (FYDP 14 - 17)</t>
  </si>
  <si>
    <t>Solar Engergy Generation (Renewable Energy) (FYDP 14 - 17)</t>
  </si>
  <si>
    <t>303kW Photovolatic (Renewable Energy) (FYDP 14 - 17)</t>
  </si>
  <si>
    <t>Mondernize/Decentralize Central Energy Project (Energy Efficiency) (FYDP 14-17)</t>
  </si>
  <si>
    <t xml:space="preserve">MILCON Program Overview  Unawarded &amp; Planned Projects. (Excludes RSFO MILCON &amp; Incrementally Funded Projects) </t>
  </si>
  <si>
    <t>TOTAL PA</t>
  </si>
  <si>
    <t>Install Transpired Glazed Solar Wall Collectors Bldgs 82, 83, 84, 85</t>
  </si>
  <si>
    <t>SPN-13E01</t>
  </si>
  <si>
    <t>DLA ECIP</t>
  </si>
  <si>
    <t>ECIP ARMY</t>
  </si>
  <si>
    <t>Administrative Bldg, General Purpose</t>
  </si>
  <si>
    <t xml:space="preserve"> Water Distribution Lines, Potable</t>
  </si>
  <si>
    <t>Joint Land Attack Cruise Missile Defense Elevated Netted Sensor System ( Operations &amp; Maintenance Facilities)</t>
  </si>
  <si>
    <t>Central Boiler Plant Fuel Conversion Multiple Bldgs</t>
  </si>
  <si>
    <t>Procurement Strategy</t>
  </si>
  <si>
    <t>Unrestricted</t>
  </si>
  <si>
    <t>8(a) Non competitive</t>
  </si>
  <si>
    <t xml:space="preserve">Small Business 8(a) </t>
  </si>
  <si>
    <t>Non competitive 8(a)</t>
  </si>
  <si>
    <t>Small Business</t>
  </si>
  <si>
    <t xml:space="preserve">Project Authorized for Design </t>
  </si>
  <si>
    <t xml:space="preserve">Project Phase </t>
  </si>
  <si>
    <t>25 Feb 13 (A)</t>
  </si>
  <si>
    <t>Small Business Competitive RFP</t>
  </si>
  <si>
    <t>Access Control Bldg/Entrance Control Point # 9 (NIBC Interior Control) (aka EntryControl Point)</t>
  </si>
  <si>
    <t>Upgrade Public Safety Fac Bldg 911 ( Formerly Fire/Police/Security Expansion FY13)</t>
  </si>
  <si>
    <t>24 Apr 13 (A)</t>
  </si>
  <si>
    <t>Access Road/Control Points</t>
  </si>
  <si>
    <t>Small Business IFB</t>
  </si>
  <si>
    <t>TB</t>
  </si>
  <si>
    <t>TOTAL PROGRAMMED AMOUNT</t>
  </si>
  <si>
    <t>23 Apr 13 (A)</t>
  </si>
  <si>
    <t>3 Jun 13 (A)</t>
  </si>
  <si>
    <t>31 May 13 (A)</t>
  </si>
  <si>
    <t>18 Jun 13 (A)</t>
  </si>
  <si>
    <t>19 Jun 13 (A)</t>
  </si>
  <si>
    <t xml:space="preserve">Joint Base Andrews-Naval Facilities </t>
  </si>
  <si>
    <t>UMMCAF</t>
  </si>
  <si>
    <t>AJFX106000</t>
  </si>
  <si>
    <t>Construct Taxiway to North of Aerospace Control Alert Facility  Bldg 2489</t>
  </si>
  <si>
    <t>US Army Priority Air Transport (USAPAT) Battalion HQ Bldg w/ Classroom</t>
  </si>
  <si>
    <t>3 Jul 13 (A)</t>
  </si>
  <si>
    <t>Consolidated Containerization Point   (FYDP 15 - FY19 Ver B)</t>
  </si>
  <si>
    <t>Construct Visitor Control Center DLA HQ Facility (FYDP 15-19 Ver B)</t>
  </si>
  <si>
    <t>Construct Waterside Economizer DLA HQ Facility (FYDP 15-19 Ver B)</t>
  </si>
  <si>
    <t>Construct Solar Array (FYDP 15-19 Ver B)</t>
  </si>
  <si>
    <t>Construct Gen Purpose Warehouse   (FYDP  15 - FY19 Ver B)</t>
  </si>
  <si>
    <t>Construct Gen Purpose Warehouse  (FYDP 15 - FY19 Ver B)</t>
  </si>
  <si>
    <t>Bulk Shed (FYDP 15 - FY19 Ver B)</t>
  </si>
  <si>
    <t>Bulk Shed  (FYDP 15 - FY19 Ver B)</t>
  </si>
  <si>
    <t>General Purpose Warehouse  (FYDP 15 - FY19 Ver B)</t>
  </si>
  <si>
    <t>Add/Alt Warehouse 87 (HAZMAT)  (FYDP 15 - FY19 Ver B)</t>
  </si>
  <si>
    <t>Replace Mail Processing Facility (FYDP 15 - FY19 Ver B)</t>
  </si>
  <si>
    <t>General Purpose Warehouse (FYDP 15 - FY19 Ver B)</t>
  </si>
  <si>
    <t>NIBC Hazarous Material  Storage Facility ( Treatment Storage Disposal)</t>
  </si>
  <si>
    <t>Replace Ground Refueling Facility</t>
  </si>
  <si>
    <t>DSSF1501</t>
  </si>
  <si>
    <t>DESC1609</t>
  </si>
  <si>
    <t>8 Aug 13 (A)</t>
  </si>
  <si>
    <t>15 Aug 13 (A)</t>
  </si>
  <si>
    <t>11 Oct 13 (A)</t>
  </si>
  <si>
    <t>9/26/2013 (A)</t>
  </si>
  <si>
    <t>Design Code Legend</t>
  </si>
  <si>
    <r>
      <rPr>
        <b/>
        <sz val="12"/>
        <rFont val="Arial"/>
        <family val="2"/>
      </rPr>
      <t>Code 0</t>
    </r>
    <r>
      <rPr>
        <sz val="12"/>
        <rFont val="Arial"/>
        <family val="2"/>
      </rPr>
      <t xml:space="preserve"> Planning Charrette ( No Design Authorization)</t>
    </r>
  </si>
  <si>
    <r>
      <rPr>
        <b/>
        <sz val="12"/>
        <rFont val="Arial"/>
        <family val="2"/>
      </rPr>
      <t>Code 1</t>
    </r>
    <r>
      <rPr>
        <sz val="12"/>
        <rFont val="Arial"/>
        <family val="2"/>
      </rPr>
      <t xml:space="preserve"> Site investigation, budget/Schedule development, Selection &amp; negotiation for AE services</t>
    </r>
  </si>
  <si>
    <r>
      <rPr>
        <b/>
        <sz val="12"/>
        <rFont val="Arial"/>
        <family val="2"/>
      </rPr>
      <t>Code 2</t>
    </r>
    <r>
      <rPr>
        <sz val="12"/>
        <rFont val="Arial"/>
        <family val="2"/>
      </rPr>
      <t xml:space="preserve"> Project Authorized for Concept Design ( 35%)</t>
    </r>
  </si>
  <si>
    <r>
      <rPr>
        <b/>
        <sz val="12"/>
        <rFont val="Arial"/>
        <family val="2"/>
      </rPr>
      <t>Code 3</t>
    </r>
    <r>
      <rPr>
        <sz val="12"/>
        <rFont val="Arial"/>
        <family val="2"/>
      </rPr>
      <t xml:space="preserve"> Preparation of Parametric Design (5-15%) is authorized</t>
    </r>
  </si>
  <si>
    <r>
      <rPr>
        <b/>
        <sz val="12"/>
        <rFont val="Arial"/>
        <family val="2"/>
      </rPr>
      <t>Code 4</t>
    </r>
    <r>
      <rPr>
        <sz val="12"/>
        <rFont val="Arial"/>
        <family val="2"/>
      </rPr>
      <t xml:space="preserve"> Project  On Hold pending release of supplemental directive</t>
    </r>
  </si>
  <si>
    <r>
      <rPr>
        <b/>
        <sz val="12"/>
        <rFont val="Arial"/>
        <family val="2"/>
      </rPr>
      <t>Code 5</t>
    </r>
    <r>
      <rPr>
        <sz val="12"/>
        <rFont val="Arial"/>
        <family val="2"/>
      </rPr>
      <t xml:space="preserve">  Project Deferred from Program . All activities terminated</t>
    </r>
  </si>
  <si>
    <r>
      <rPr>
        <b/>
        <sz val="12"/>
        <rFont val="Arial"/>
        <family val="2"/>
      </rPr>
      <t>Code 6</t>
    </r>
    <r>
      <rPr>
        <sz val="12"/>
        <rFont val="Arial"/>
        <family val="2"/>
      </rPr>
      <t xml:space="preserve"> Project authorized for Final Design (100%) ( Design-Bid-build)</t>
    </r>
  </si>
  <si>
    <r>
      <rPr>
        <b/>
        <sz val="12"/>
        <rFont val="Arial"/>
        <family val="2"/>
      </rPr>
      <t>Code 7</t>
    </r>
    <r>
      <rPr>
        <sz val="12"/>
        <rFont val="Arial"/>
        <family val="2"/>
      </rPr>
      <t xml:space="preserve"> Preparation of a Request For Proposal (RFP) for Design Build</t>
    </r>
  </si>
  <si>
    <r>
      <rPr>
        <b/>
        <sz val="12"/>
        <rFont val="Arial"/>
        <family val="2"/>
      </rPr>
      <t>Code 8</t>
    </r>
    <r>
      <rPr>
        <sz val="12"/>
        <rFont val="Arial"/>
        <family val="2"/>
      </rPr>
      <t xml:space="preserve"> Project is cancelled</t>
    </r>
  </si>
  <si>
    <r>
      <rPr>
        <b/>
        <sz val="12"/>
        <rFont val="Arial"/>
        <family val="2"/>
      </rPr>
      <t>Code 9</t>
    </r>
    <r>
      <rPr>
        <sz val="12"/>
        <rFont val="Arial"/>
        <family val="2"/>
      </rPr>
      <t xml:space="preserve"> Project is autorized for construction award </t>
    </r>
  </si>
  <si>
    <r>
      <rPr>
        <b/>
        <sz val="12"/>
        <rFont val="Arial"/>
        <family val="2"/>
      </rPr>
      <t>Code A</t>
    </r>
    <r>
      <rPr>
        <sz val="12"/>
        <rFont val="Arial"/>
        <family val="2"/>
      </rPr>
      <t xml:space="preserve"> Project is authorized for advertisement  </t>
    </r>
  </si>
  <si>
    <t>Small Bsuiness</t>
  </si>
  <si>
    <t xml:space="preserve">Small Business </t>
  </si>
  <si>
    <t>Data Date 01 Nov 13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</si>
</sst>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d\-mmm\-yy;@"/>
  </numFmts>
  <fonts count="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 applyProtection="0">
      <alignment wrapText="1"/>
    </xf>
    <xf numFmtId="44" fontId="1" fillId="0" borderId="0" applyFont="0" applyFill="0" applyBorder="0" applyAlignment="0" applyProtection="0"/>
  </cellStyleXfs>
  <cellXfs count="202">
    <xf numFmtId="0" fontId="0" fillId="0" borderId="0" xfId="0">
      <alignment wrapText="1"/>
    </xf>
    <xf numFmtId="0" fontId="0" fillId="2" borderId="0" xfId="0" applyFill="1">
      <alignment wrapText="1"/>
    </xf>
    <xf numFmtId="0" fontId="0" fillId="0" borderId="0" xfId="0" applyAlignment="1">
      <alignment horizontal="justify" wrapText="1"/>
    </xf>
    <xf numFmtId="0" fontId="0" fillId="2" borderId="0" xfId="0" applyFill="1" applyAlignment="1">
      <alignment horizontal="justify" wrapText="1"/>
    </xf>
    <xf numFmtId="0" fontId="0" fillId="0" borderId="0" xfId="0" applyFill="1">
      <alignment wrapText="1"/>
    </xf>
    <xf numFmtId="0" fontId="2" fillId="2" borderId="0" xfId="0" applyFont="1" applyFill="1">
      <alignment wrapText="1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0" fontId="4" fillId="2" borderId="0" xfId="0" applyFont="1" applyFill="1">
      <alignment wrapText="1"/>
    </xf>
    <xf numFmtId="164" fontId="4" fillId="0" borderId="3" xfId="1" applyNumberFormat="1" applyFont="1" applyFill="1" applyBorder="1" applyAlignment="1"/>
    <xf numFmtId="0" fontId="3" fillId="2" borderId="0" xfId="0" applyFont="1" applyFill="1" applyAlignment="1">
      <alignment horizontal="justify" wrapText="1"/>
    </xf>
    <xf numFmtId="0" fontId="3" fillId="2" borderId="0" xfId="0" applyFont="1" applyFill="1">
      <alignment wrapText="1"/>
    </xf>
    <xf numFmtId="164" fontId="3" fillId="2" borderId="0" xfId="0" applyNumberFormat="1" applyFont="1" applyFill="1">
      <alignment wrapText="1"/>
    </xf>
    <xf numFmtId="15" fontId="4" fillId="0" borderId="4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164" fontId="4" fillId="0" borderId="5" xfId="1" applyNumberFormat="1" applyFont="1" applyFill="1" applyBorder="1" applyAlignment="1"/>
    <xf numFmtId="164" fontId="4" fillId="0" borderId="5" xfId="1" applyNumberFormat="1" applyFont="1" applyFill="1" applyBorder="1" applyAlignment="1">
      <alignment horizontal="center"/>
    </xf>
    <xf numFmtId="164" fontId="3" fillId="2" borderId="0" xfId="1" applyNumberFormat="1" applyFont="1" applyFill="1" applyAlignment="1">
      <alignment wrapText="1"/>
    </xf>
    <xf numFmtId="0" fontId="4" fillId="2" borderId="0" xfId="0" quotePrefix="1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164" fontId="4" fillId="2" borderId="0" xfId="1" applyNumberFormat="1" applyFont="1" applyFill="1" applyBorder="1" applyAlignment="1">
      <alignment horizontal="center" wrapText="1"/>
    </xf>
    <xf numFmtId="0" fontId="4" fillId="2" borderId="0" xfId="1" applyNumberFormat="1" applyFont="1" applyFill="1" applyBorder="1" applyAlignment="1">
      <alignment horizontal="center" wrapText="1"/>
    </xf>
    <xf numFmtId="15" fontId="4" fillId="2" borderId="0" xfId="1" applyNumberFormat="1" applyFont="1" applyFill="1" applyBorder="1" applyAlignment="1">
      <alignment horizontal="center" wrapText="1"/>
    </xf>
    <xf numFmtId="165" fontId="4" fillId="2" borderId="0" xfId="0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164" fontId="3" fillId="2" borderId="0" xfId="1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justify"/>
    </xf>
    <xf numFmtId="0" fontId="4" fillId="0" borderId="4" xfId="0" applyFont="1" applyFill="1" applyBorder="1" applyAlignment="1">
      <alignment horizontal="justify"/>
    </xf>
    <xf numFmtId="0" fontId="4" fillId="3" borderId="2" xfId="0" applyFont="1" applyFill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>
      <alignment wrapText="1"/>
    </xf>
    <xf numFmtId="164" fontId="4" fillId="0" borderId="7" xfId="1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>
      <alignment wrapText="1"/>
    </xf>
    <xf numFmtId="164" fontId="4" fillId="0" borderId="3" xfId="1" applyNumberFormat="1" applyFont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wrapText="1"/>
    </xf>
    <xf numFmtId="164" fontId="4" fillId="2" borderId="3" xfId="1" applyNumberFormat="1" applyFont="1" applyFill="1" applyBorder="1" applyAlignment="1">
      <alignment horizontal="center" wrapText="1"/>
    </xf>
    <xf numFmtId="0" fontId="4" fillId="2" borderId="3" xfId="1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wrapText="1"/>
    </xf>
    <xf numFmtId="0" fontId="4" fillId="2" borderId="0" xfId="0" applyFont="1" applyFill="1" applyBorder="1">
      <alignment wrapText="1"/>
    </xf>
    <xf numFmtId="0" fontId="4" fillId="0" borderId="4" xfId="0" applyFont="1" applyBorder="1">
      <alignment wrapText="1"/>
    </xf>
    <xf numFmtId="0" fontId="4" fillId="0" borderId="5" xfId="0" applyFont="1" applyBorder="1" applyAlignment="1">
      <alignment horizontal="center" wrapText="1"/>
    </xf>
    <xf numFmtId="164" fontId="4" fillId="0" borderId="5" xfId="1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/>
    <xf numFmtId="0" fontId="4" fillId="0" borderId="8" xfId="0" applyFont="1" applyBorder="1" applyAlignment="1">
      <alignment wrapText="1"/>
    </xf>
    <xf numFmtId="0" fontId="4" fillId="0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15" fontId="4" fillId="0" borderId="11" xfId="0" applyNumberFormat="1" applyFont="1" applyFill="1" applyBorder="1" applyAlignment="1">
      <alignment horizontal="center"/>
    </xf>
    <xf numFmtId="15" fontId="4" fillId="0" borderId="11" xfId="0" applyNumberFormat="1" applyFont="1" applyBorder="1" applyAlignment="1">
      <alignment horizontal="center" wrapText="1"/>
    </xf>
    <xf numFmtId="15" fontId="4" fillId="0" borderId="11" xfId="0" applyNumberFormat="1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165" fontId="4" fillId="0" borderId="11" xfId="0" applyNumberFormat="1" applyFont="1" applyFill="1" applyBorder="1" applyAlignment="1">
      <alignment horizontal="center"/>
    </xf>
    <xf numFmtId="15" fontId="4" fillId="0" borderId="11" xfId="0" applyNumberFormat="1" applyFont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justify"/>
    </xf>
    <xf numFmtId="0" fontId="4" fillId="0" borderId="4" xfId="0" applyFont="1" applyFill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4" fillId="0" borderId="3" xfId="0" applyFont="1" applyFill="1" applyBorder="1">
      <alignment wrapText="1"/>
    </xf>
    <xf numFmtId="164" fontId="4" fillId="0" borderId="3" xfId="1" applyNumberFormat="1" applyFont="1" applyFill="1" applyBorder="1" applyAlignment="1">
      <alignment horizontal="center" wrapText="1"/>
    </xf>
    <xf numFmtId="0" fontId="4" fillId="0" borderId="5" xfId="0" applyFont="1" applyFill="1" applyBorder="1">
      <alignment wrapText="1"/>
    </xf>
    <xf numFmtId="164" fontId="4" fillId="0" borderId="5" xfId="1" applyNumberFormat="1" applyFont="1" applyFill="1" applyBorder="1" applyAlignment="1">
      <alignment horizontal="center" wrapText="1"/>
    </xf>
    <xf numFmtId="0" fontId="0" fillId="0" borderId="0" xfId="0" applyBorder="1">
      <alignment wrapText="1"/>
    </xf>
    <xf numFmtId="15" fontId="4" fillId="4" borderId="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3" fontId="4" fillId="2" borderId="0" xfId="0" applyNumberFormat="1" applyFont="1" applyFill="1" applyBorder="1" applyAlignment="1">
      <alignment horizontal="center"/>
    </xf>
    <xf numFmtId="164" fontId="4" fillId="2" borderId="0" xfId="1" applyNumberFormat="1" applyFont="1" applyFill="1" applyBorder="1" applyAlignment="1"/>
    <xf numFmtId="15" fontId="4" fillId="2" borderId="0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164" fontId="3" fillId="2" borderId="0" xfId="1" applyNumberFormat="1" applyFont="1" applyFill="1" applyBorder="1" applyAlignment="1"/>
    <xf numFmtId="0" fontId="4" fillId="0" borderId="3" xfId="0" quotePrefix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3" xfId="0" quotePrefix="1" applyFont="1" applyFill="1" applyBorder="1" applyAlignment="1">
      <alignment horizontal="center" wrapText="1"/>
    </xf>
    <xf numFmtId="0" fontId="4" fillId="0" borderId="3" xfId="1" applyNumberFormat="1" applyFont="1" applyFill="1" applyBorder="1" applyAlignment="1" applyProtection="1">
      <alignment horizontal="center"/>
    </xf>
    <xf numFmtId="164" fontId="4" fillId="0" borderId="4" xfId="1" applyNumberFormat="1" applyFont="1" applyFill="1" applyBorder="1" applyAlignment="1">
      <alignment horizontal="center"/>
    </xf>
    <xf numFmtId="164" fontId="4" fillId="0" borderId="8" xfId="1" applyNumberFormat="1" applyFont="1" applyFill="1" applyBorder="1" applyAlignment="1">
      <alignment horizontal="center"/>
    </xf>
    <xf numFmtId="164" fontId="4" fillId="0" borderId="8" xfId="1" applyNumberFormat="1" applyFont="1" applyFill="1" applyBorder="1" applyAlignment="1">
      <alignment horizontal="center" wrapText="1"/>
    </xf>
    <xf numFmtId="164" fontId="4" fillId="0" borderId="8" xfId="1" applyNumberFormat="1" applyFont="1" applyBorder="1" applyAlignment="1">
      <alignment horizontal="center" wrapText="1"/>
    </xf>
    <xf numFmtId="164" fontId="4" fillId="0" borderId="4" xfId="1" applyNumberFormat="1" applyFont="1" applyBorder="1" applyAlignment="1">
      <alignment horizontal="center" wrapText="1"/>
    </xf>
    <xf numFmtId="0" fontId="3" fillId="2" borderId="0" xfId="0" applyFont="1" applyFill="1" applyBorder="1" applyAlignment="1"/>
    <xf numFmtId="3" fontId="4" fillId="0" borderId="5" xfId="0" applyNumberFormat="1" applyFont="1" applyBorder="1" applyAlignment="1">
      <alignment horizontal="center" wrapText="1"/>
    </xf>
    <xf numFmtId="0" fontId="4" fillId="0" borderId="5" xfId="1" applyNumberFormat="1" applyFont="1" applyFill="1" applyBorder="1" applyAlignment="1" applyProtection="1">
      <alignment horizontal="center"/>
    </xf>
    <xf numFmtId="0" fontId="4" fillId="0" borderId="5" xfId="0" applyFont="1" applyFill="1" applyBorder="1" applyAlignment="1">
      <alignment horizontal="justify" wrapText="1"/>
    </xf>
    <xf numFmtId="164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15" fontId="4" fillId="0" borderId="8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left" wrapText="1"/>
    </xf>
    <xf numFmtId="0" fontId="4" fillId="2" borderId="17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164" fontId="4" fillId="0" borderId="4" xfId="1" applyNumberFormat="1" applyFont="1" applyFill="1" applyBorder="1" applyAlignment="1">
      <alignment horizontal="center" wrapText="1"/>
    </xf>
    <xf numFmtId="164" fontId="4" fillId="2" borderId="5" xfId="1" applyNumberFormat="1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 wrapText="1"/>
    </xf>
    <xf numFmtId="20" fontId="3" fillId="2" borderId="0" xfId="0" applyNumberFormat="1" applyFont="1" applyFill="1" applyAlignment="1">
      <alignment horizontal="justify" wrapText="1"/>
    </xf>
    <xf numFmtId="0" fontId="4" fillId="4" borderId="3" xfId="0" applyFont="1" applyFill="1" applyBorder="1">
      <alignment wrapText="1"/>
    </xf>
    <xf numFmtId="0" fontId="4" fillId="4" borderId="5" xfId="0" applyFont="1" applyFill="1" applyBorder="1">
      <alignment wrapText="1"/>
    </xf>
    <xf numFmtId="0" fontId="4" fillId="4" borderId="8" xfId="0" applyFont="1" applyFill="1" applyBorder="1">
      <alignment wrapText="1"/>
    </xf>
    <xf numFmtId="0" fontId="4" fillId="4" borderId="4" xfId="0" applyFont="1" applyFill="1" applyBorder="1">
      <alignment wrapText="1"/>
    </xf>
    <xf numFmtId="49" fontId="3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left" wrapText="1"/>
    </xf>
    <xf numFmtId="15" fontId="4" fillId="4" borderId="0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left" wrapText="1"/>
    </xf>
    <xf numFmtId="164" fontId="4" fillId="2" borderId="13" xfId="1" applyNumberFormat="1" applyFont="1" applyFill="1" applyBorder="1" applyAlignment="1">
      <alignment horizontal="center" wrapText="1"/>
    </xf>
    <xf numFmtId="15" fontId="4" fillId="4" borderId="13" xfId="0" applyNumberFormat="1" applyFont="1" applyFill="1" applyBorder="1" applyAlignment="1">
      <alignment horizontal="center"/>
    </xf>
    <xf numFmtId="15" fontId="4" fillId="2" borderId="13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wrapText="1"/>
    </xf>
    <xf numFmtId="0" fontId="0" fillId="0" borderId="0" xfId="0" applyFill="1" applyBorder="1">
      <alignment wrapText="1"/>
    </xf>
    <xf numFmtId="0" fontId="4" fillId="0" borderId="8" xfId="0" applyFont="1" applyFill="1" applyBorder="1" applyAlignment="1">
      <alignment horizontal="center"/>
    </xf>
    <xf numFmtId="164" fontId="4" fillId="0" borderId="8" xfId="1" applyNumberFormat="1" applyFont="1" applyFill="1" applyBorder="1" applyAlignment="1"/>
    <xf numFmtId="0" fontId="4" fillId="0" borderId="8" xfId="0" applyFont="1" applyBorder="1" applyAlignment="1">
      <alignment horizontal="center"/>
    </xf>
    <xf numFmtId="0" fontId="4" fillId="2" borderId="0" xfId="0" applyFont="1" applyFill="1" applyBorder="1" applyAlignment="1">
      <alignment horizontal="justify"/>
    </xf>
    <xf numFmtId="164" fontId="4" fillId="2" borderId="0" xfId="1" applyNumberFormat="1" applyFont="1" applyFill="1" applyBorder="1" applyAlignment="1">
      <alignment horizontal="center"/>
    </xf>
    <xf numFmtId="165" fontId="4" fillId="2" borderId="0" xfId="0" applyNumberFormat="1" applyFont="1" applyFill="1" applyBorder="1" applyAlignment="1">
      <alignment horizontal="center"/>
    </xf>
    <xf numFmtId="0" fontId="4" fillId="4" borderId="0" xfId="0" applyFont="1" applyFill="1" applyBorder="1">
      <alignment wrapText="1"/>
    </xf>
    <xf numFmtId="0" fontId="4" fillId="0" borderId="8" xfId="1" applyNumberFormat="1" applyFont="1" applyFill="1" applyBorder="1" applyAlignment="1" applyProtection="1">
      <alignment horizontal="center"/>
    </xf>
    <xf numFmtId="0" fontId="4" fillId="0" borderId="8" xfId="0" applyFont="1" applyFill="1" applyBorder="1" applyAlignment="1">
      <alignment wrapText="1"/>
    </xf>
    <xf numFmtId="0" fontId="4" fillId="0" borderId="8" xfId="0" quotePrefix="1" applyFont="1" applyFill="1" applyBorder="1" applyAlignment="1">
      <alignment horizontal="center"/>
    </xf>
    <xf numFmtId="0" fontId="4" fillId="2" borderId="0" xfId="1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>
      <alignment wrapText="1"/>
    </xf>
    <xf numFmtId="0" fontId="4" fillId="2" borderId="0" xfId="1" applyNumberFormat="1" applyFont="1" applyFill="1" applyBorder="1" applyAlignment="1">
      <alignment horizontal="center"/>
    </xf>
    <xf numFmtId="15" fontId="4" fillId="0" borderId="13" xfId="0" applyNumberFormat="1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2" borderId="0" xfId="0" quotePrefix="1" applyFont="1" applyFill="1" applyBorder="1" applyAlignment="1">
      <alignment horizontal="center"/>
    </xf>
    <xf numFmtId="0" fontId="4" fillId="2" borderId="13" xfId="0" quotePrefix="1" applyFont="1" applyFill="1" applyBorder="1" applyAlignment="1">
      <alignment horizontal="center"/>
    </xf>
    <xf numFmtId="0" fontId="4" fillId="2" borderId="13" xfId="0" applyFont="1" applyFill="1" applyBorder="1" applyAlignment="1">
      <alignment horizontal="justify"/>
    </xf>
    <xf numFmtId="0" fontId="4" fillId="2" borderId="13" xfId="0" applyFont="1" applyFill="1" applyBorder="1" applyAlignment="1">
      <alignment horizontal="center"/>
    </xf>
    <xf numFmtId="164" fontId="4" fillId="2" borderId="13" xfId="1" applyNumberFormat="1" applyFont="1" applyFill="1" applyBorder="1" applyAlignment="1"/>
    <xf numFmtId="164" fontId="4" fillId="2" borderId="13" xfId="1" applyNumberFormat="1" applyFont="1" applyFill="1" applyBorder="1" applyAlignment="1">
      <alignment horizontal="center"/>
    </xf>
    <xf numFmtId="0" fontId="4" fillId="0" borderId="8" xfId="0" applyFont="1" applyBorder="1" applyAlignment="1"/>
    <xf numFmtId="3" fontId="4" fillId="0" borderId="3" xfId="0" applyNumberFormat="1" applyFont="1" applyBorder="1" applyAlignment="1">
      <alignment horizontal="center" wrapText="1"/>
    </xf>
    <xf numFmtId="0" fontId="4" fillId="0" borderId="8" xfId="0" applyFont="1" applyFill="1" applyBorder="1">
      <alignment wrapText="1"/>
    </xf>
    <xf numFmtId="0" fontId="0" fillId="2" borderId="0" xfId="0" applyFill="1" applyBorder="1">
      <alignment wrapText="1"/>
    </xf>
    <xf numFmtId="3" fontId="4" fillId="2" borderId="0" xfId="0" applyNumberFormat="1" applyFont="1" applyFill="1" applyBorder="1" applyAlignment="1">
      <alignment horizontal="center" wrapText="1"/>
    </xf>
    <xf numFmtId="3" fontId="3" fillId="2" borderId="0" xfId="0" applyNumberFormat="1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quotePrefix="1" applyFont="1" applyFill="1" applyBorder="1" applyAlignment="1">
      <alignment horizontal="center"/>
    </xf>
    <xf numFmtId="0" fontId="4" fillId="2" borderId="3" xfId="0" applyFont="1" applyFill="1" applyBorder="1" applyAlignment="1">
      <alignment horizontal="justify"/>
    </xf>
    <xf numFmtId="164" fontId="4" fillId="2" borderId="3" xfId="1" applyNumberFormat="1" applyFont="1" applyFill="1" applyBorder="1" applyAlignment="1"/>
    <xf numFmtId="164" fontId="4" fillId="2" borderId="3" xfId="1" applyNumberFormat="1" applyFont="1" applyFill="1" applyBorder="1" applyAlignment="1">
      <alignment horizontal="center"/>
    </xf>
    <xf numFmtId="15" fontId="4" fillId="2" borderId="3" xfId="0" applyNumberFormat="1" applyFont="1" applyFill="1" applyBorder="1" applyAlignment="1">
      <alignment horizontal="center"/>
    </xf>
    <xf numFmtId="15" fontId="4" fillId="2" borderId="1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164" fontId="5" fillId="2" borderId="0" xfId="1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  <xf numFmtId="164" fontId="5" fillId="2" borderId="0" xfId="1" applyNumberFormat="1" applyFont="1" applyFill="1" applyBorder="1" applyAlignment="1"/>
    <xf numFmtId="0" fontId="4" fillId="0" borderId="8" xfId="0" applyFont="1" applyBorder="1">
      <alignment wrapText="1"/>
    </xf>
    <xf numFmtId="0" fontId="6" fillId="0" borderId="3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wrapText="1"/>
    </xf>
    <xf numFmtId="15" fontId="4" fillId="0" borderId="3" xfId="0" applyNumberFormat="1" applyFont="1" applyBorder="1" applyAlignment="1">
      <alignment horizontal="center" wrapText="1"/>
    </xf>
    <xf numFmtId="15" fontId="4" fillId="0" borderId="5" xfId="0" applyNumberFormat="1" applyFont="1" applyFill="1" applyBorder="1" applyAlignment="1">
      <alignment horizontal="center" wrapText="1"/>
    </xf>
    <xf numFmtId="165" fontId="4" fillId="2" borderId="13" xfId="0" applyNumberFormat="1" applyFont="1" applyFill="1" applyBorder="1" applyAlignment="1">
      <alignment horizontal="center"/>
    </xf>
    <xf numFmtId="15" fontId="4" fillId="4" borderId="8" xfId="0" applyNumberFormat="1" applyFont="1" applyFill="1" applyBorder="1" applyAlignment="1">
      <alignment horizontal="center"/>
    </xf>
    <xf numFmtId="15" fontId="4" fillId="4" borderId="3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wrapText="1"/>
    </xf>
    <xf numFmtId="164" fontId="4" fillId="4" borderId="3" xfId="1" applyNumberFormat="1" applyFont="1" applyFill="1" applyBorder="1" applyAlignment="1">
      <alignment horizontal="center" wrapText="1"/>
    </xf>
    <xf numFmtId="164" fontId="4" fillId="4" borderId="8" xfId="1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wrapText="1"/>
    </xf>
    <xf numFmtId="164" fontId="4" fillId="4" borderId="8" xfId="1" applyNumberFormat="1" applyFont="1" applyFill="1" applyBorder="1" applyAlignment="1">
      <alignment horizontal="center" wrapText="1"/>
    </xf>
    <xf numFmtId="164" fontId="4" fillId="4" borderId="5" xfId="1" applyNumberFormat="1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left" wrapText="1"/>
    </xf>
    <xf numFmtId="164" fontId="3" fillId="2" borderId="0" xfId="1" applyNumberFormat="1" applyFont="1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4" fillId="3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justify" wrapText="1"/>
    </xf>
    <xf numFmtId="164" fontId="4" fillId="2" borderId="3" xfId="1" applyNumberFormat="1" applyFont="1" applyFill="1" applyBorder="1" applyAlignment="1">
      <alignment wrapText="1"/>
    </xf>
    <xf numFmtId="0" fontId="4" fillId="3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justify" wrapText="1"/>
    </xf>
    <xf numFmtId="164" fontId="4" fillId="4" borderId="0" xfId="1" applyNumberFormat="1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/>
    </xf>
    <xf numFmtId="15" fontId="7" fillId="4" borderId="3" xfId="0" applyNumberFormat="1" applyFont="1" applyFill="1" applyBorder="1" applyAlignment="1">
      <alignment horizontal="center"/>
    </xf>
    <xf numFmtId="0" fontId="3" fillId="0" borderId="21" xfId="0" applyFont="1" applyBorder="1" applyAlignment="1">
      <alignment horizontal="center" wrapText="1"/>
    </xf>
    <xf numFmtId="0" fontId="4" fillId="2" borderId="22" xfId="0" applyFont="1" applyFill="1" applyBorder="1" applyAlignment="1"/>
    <xf numFmtId="0" fontId="4" fillId="2" borderId="22" xfId="0" applyFont="1" applyFill="1" applyBorder="1" applyAlignment="1">
      <alignment wrapText="1"/>
    </xf>
    <xf numFmtId="20" fontId="4" fillId="2" borderId="22" xfId="0" applyNumberFormat="1" applyFont="1" applyFill="1" applyBorder="1" applyAlignment="1">
      <alignment horizontal="justify" wrapText="1"/>
    </xf>
    <xf numFmtId="0" fontId="4" fillId="2" borderId="22" xfId="0" applyFont="1" applyFill="1" applyBorder="1" applyAlignment="1">
      <alignment horizontal="justify" wrapText="1"/>
    </xf>
    <xf numFmtId="0" fontId="4" fillId="2" borderId="20" xfId="0" applyFont="1" applyFill="1" applyBorder="1" applyAlignment="1">
      <alignment horizontal="justify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0"/>
  <sheetViews>
    <sheetView tabSelected="1" zoomScaleNormal="100" workbookViewId="0">
      <selection activeCell="J28" sqref="J28"/>
    </sheetView>
  </sheetViews>
  <sheetFormatPr defaultRowHeight="12.75"/>
  <cols>
    <col min="1" max="1" width="21.42578125" customWidth="1"/>
    <col min="2" max="2" width="19.85546875" customWidth="1"/>
    <col min="3" max="3" width="11.85546875" customWidth="1"/>
    <col min="4" max="4" width="67.5703125" style="2" customWidth="1"/>
    <col min="5" max="5" width="23.140625" customWidth="1"/>
    <col min="6" max="7" width="16.7109375" customWidth="1"/>
    <col min="8" max="8" width="20.7109375" customWidth="1"/>
    <col min="9" max="9" width="14.85546875" customWidth="1"/>
    <col min="10" max="10" width="11.7109375" customWidth="1"/>
    <col min="11" max="11" width="19.85546875" hidden="1" customWidth="1"/>
    <col min="12" max="12" width="19.42578125" customWidth="1"/>
    <col min="13" max="13" width="16.42578125" customWidth="1"/>
    <col min="14" max="14" width="42.85546875" hidden="1" customWidth="1"/>
    <col min="15" max="15" width="24.140625" customWidth="1"/>
    <col min="16" max="16" width="17.85546875" hidden="1" customWidth="1"/>
    <col min="17" max="19" width="9.140625" style="1"/>
  </cols>
  <sheetData>
    <row r="1" spans="1:19" s="4" customFormat="1" ht="60" customHeight="1" thickBot="1">
      <c r="A1" s="117" t="s">
        <v>166</v>
      </c>
      <c r="B1" s="18"/>
      <c r="C1" s="22"/>
      <c r="D1" s="23" t="s">
        <v>94</v>
      </c>
      <c r="E1" s="28"/>
      <c r="F1" s="29"/>
      <c r="G1" s="29"/>
      <c r="H1" s="29"/>
      <c r="I1" s="24"/>
      <c r="J1" s="25"/>
      <c r="K1" s="26"/>
      <c r="L1" s="26"/>
      <c r="M1" s="27"/>
      <c r="N1" s="27"/>
      <c r="O1" s="27"/>
      <c r="P1" s="1"/>
      <c r="Q1" s="1"/>
      <c r="R1" s="1"/>
      <c r="S1" s="1"/>
    </row>
    <row r="2" spans="1:19" s="4" customFormat="1" ht="66.95" customHeight="1" thickBot="1">
      <c r="A2" s="101" t="s">
        <v>1</v>
      </c>
      <c r="B2" s="102" t="s">
        <v>2</v>
      </c>
      <c r="C2" s="6" t="s">
        <v>8</v>
      </c>
      <c r="D2" s="6" t="s">
        <v>11</v>
      </c>
      <c r="E2" s="6" t="s">
        <v>21</v>
      </c>
      <c r="F2" s="6" t="s">
        <v>5</v>
      </c>
      <c r="G2" s="6" t="s">
        <v>110</v>
      </c>
      <c r="H2" s="6" t="s">
        <v>111</v>
      </c>
      <c r="I2" s="6" t="s">
        <v>55</v>
      </c>
      <c r="J2" s="6" t="s">
        <v>6</v>
      </c>
      <c r="K2" s="6" t="s">
        <v>25</v>
      </c>
      <c r="L2" s="6" t="s">
        <v>23</v>
      </c>
      <c r="M2" s="71" t="s">
        <v>24</v>
      </c>
      <c r="N2" s="56" t="s">
        <v>38</v>
      </c>
      <c r="O2" s="171" t="s">
        <v>104</v>
      </c>
      <c r="P2" s="56" t="s">
        <v>67</v>
      </c>
      <c r="Q2" s="1"/>
      <c r="R2" s="1"/>
      <c r="S2" s="1"/>
    </row>
    <row r="3" spans="1:19" s="4" customFormat="1" ht="39.950000000000003" customHeight="1" thickBot="1">
      <c r="A3" s="44">
        <v>78810</v>
      </c>
      <c r="B3" s="41" t="s">
        <v>34</v>
      </c>
      <c r="C3" s="108">
        <v>16</v>
      </c>
      <c r="D3" s="111" t="s">
        <v>92</v>
      </c>
      <c r="E3" s="86" t="s">
        <v>78</v>
      </c>
      <c r="F3" s="110">
        <v>2450</v>
      </c>
      <c r="G3" s="108" t="s">
        <v>63</v>
      </c>
      <c r="H3" s="109" t="s">
        <v>86</v>
      </c>
      <c r="I3" s="86" t="s">
        <v>15</v>
      </c>
      <c r="J3" s="86" t="s">
        <v>15</v>
      </c>
      <c r="K3" s="77" t="s">
        <v>15</v>
      </c>
      <c r="L3" s="77" t="s">
        <v>15</v>
      </c>
      <c r="M3" s="15" t="s">
        <v>15</v>
      </c>
      <c r="N3" s="106"/>
      <c r="O3" s="86" t="s">
        <v>15</v>
      </c>
      <c r="P3" s="103" t="s">
        <v>69</v>
      </c>
      <c r="Q3" s="1"/>
      <c r="R3" s="1"/>
      <c r="S3" s="1"/>
    </row>
    <row r="4" spans="1:19" s="4" customFormat="1" ht="39.950000000000003" customHeight="1">
      <c r="A4" s="55">
        <v>78866</v>
      </c>
      <c r="B4" s="86" t="s">
        <v>34</v>
      </c>
      <c r="C4" s="108">
        <v>16</v>
      </c>
      <c r="D4" s="111" t="s">
        <v>88</v>
      </c>
      <c r="E4" s="86" t="s">
        <v>78</v>
      </c>
      <c r="F4" s="110">
        <v>2400</v>
      </c>
      <c r="G4" s="108" t="s">
        <v>63</v>
      </c>
      <c r="H4" s="109" t="s">
        <v>86</v>
      </c>
      <c r="I4" s="86" t="s">
        <v>15</v>
      </c>
      <c r="J4" s="86" t="s">
        <v>15</v>
      </c>
      <c r="K4" s="77" t="s">
        <v>15</v>
      </c>
      <c r="L4" s="77" t="s">
        <v>15</v>
      </c>
      <c r="M4" s="15" t="s">
        <v>15</v>
      </c>
      <c r="N4" s="106"/>
      <c r="O4" s="86" t="s">
        <v>15</v>
      </c>
      <c r="P4" s="103" t="s">
        <v>69</v>
      </c>
      <c r="Q4" s="1"/>
      <c r="R4" s="1"/>
      <c r="S4" s="1"/>
    </row>
    <row r="5" spans="1:19" s="4" customFormat="1" ht="39.950000000000003" customHeight="1">
      <c r="A5" s="55">
        <v>27367</v>
      </c>
      <c r="B5" s="86" t="s">
        <v>13</v>
      </c>
      <c r="C5" s="108" t="s">
        <v>7</v>
      </c>
      <c r="D5" s="111" t="s">
        <v>87</v>
      </c>
      <c r="E5" s="86" t="s">
        <v>78</v>
      </c>
      <c r="F5" s="110">
        <v>7293</v>
      </c>
      <c r="G5" s="108" t="s">
        <v>63</v>
      </c>
      <c r="H5" s="109" t="s">
        <v>86</v>
      </c>
      <c r="I5" s="86" t="s">
        <v>15</v>
      </c>
      <c r="J5" s="86" t="s">
        <v>15</v>
      </c>
      <c r="K5" s="77" t="s">
        <v>15</v>
      </c>
      <c r="L5" s="77" t="s">
        <v>15</v>
      </c>
      <c r="M5" s="15" t="s">
        <v>15</v>
      </c>
      <c r="N5" s="118"/>
      <c r="O5" s="86" t="s">
        <v>15</v>
      </c>
      <c r="P5" s="103" t="s">
        <v>69</v>
      </c>
      <c r="Q5" s="1"/>
      <c r="R5" s="1"/>
      <c r="S5" s="1"/>
    </row>
    <row r="6" spans="1:19" s="4" customFormat="1" ht="39.950000000000003" customHeight="1">
      <c r="A6" s="18"/>
      <c r="B6" s="18"/>
      <c r="C6" s="18"/>
      <c r="D6" s="119"/>
      <c r="E6" s="165" t="s">
        <v>95</v>
      </c>
      <c r="F6" s="166">
        <f>SUM(F3:F5)</f>
        <v>12143</v>
      </c>
      <c r="G6" s="18"/>
      <c r="H6" s="24"/>
      <c r="I6" s="18"/>
      <c r="J6" s="18"/>
      <c r="K6" s="120"/>
      <c r="L6" s="120"/>
      <c r="M6" s="82"/>
      <c r="N6" s="18"/>
      <c r="O6" s="18"/>
      <c r="P6" s="18"/>
      <c r="Q6" s="1"/>
      <c r="R6" s="1"/>
      <c r="S6" s="1"/>
    </row>
    <row r="7" spans="1:19" s="4" customFormat="1" ht="39.950000000000003" customHeight="1">
      <c r="A7" s="18"/>
      <c r="B7" s="18"/>
      <c r="C7" s="18"/>
      <c r="D7" s="119"/>
      <c r="E7" s="165"/>
      <c r="F7" s="166"/>
      <c r="G7" s="18"/>
      <c r="H7" s="24"/>
      <c r="I7" s="18"/>
      <c r="J7" s="18"/>
      <c r="K7" s="120"/>
      <c r="L7" s="120"/>
      <c r="M7" s="82"/>
      <c r="N7" s="18"/>
      <c r="O7" s="18"/>
      <c r="P7" s="18"/>
      <c r="Q7" s="1"/>
      <c r="R7" s="1"/>
      <c r="S7" s="1"/>
    </row>
    <row r="8" spans="1:19" s="4" customFormat="1" ht="39.950000000000003" customHeight="1">
      <c r="A8" s="18"/>
      <c r="B8" s="18"/>
      <c r="C8" s="118"/>
      <c r="D8" s="121"/>
      <c r="E8" s="118"/>
      <c r="F8" s="122"/>
      <c r="G8" s="118"/>
      <c r="H8" s="122"/>
      <c r="I8" s="118"/>
      <c r="J8" s="118"/>
      <c r="K8" s="123"/>
      <c r="L8" s="123"/>
      <c r="M8" s="124"/>
      <c r="N8" s="118"/>
      <c r="O8" s="118"/>
      <c r="P8" s="118"/>
      <c r="Q8" s="1"/>
      <c r="R8" s="1"/>
      <c r="S8" s="1"/>
    </row>
    <row r="9" spans="1:19" s="4" customFormat="1" ht="39.950000000000003" customHeight="1">
      <c r="A9" s="7">
        <v>68050</v>
      </c>
      <c r="B9" s="8" t="s">
        <v>13</v>
      </c>
      <c r="C9" s="96">
        <v>12</v>
      </c>
      <c r="D9" s="97" t="s">
        <v>49</v>
      </c>
      <c r="E9" s="16" t="s">
        <v>12</v>
      </c>
      <c r="F9" s="98">
        <v>63000</v>
      </c>
      <c r="G9" s="89" t="s">
        <v>64</v>
      </c>
      <c r="H9" s="89" t="s">
        <v>65</v>
      </c>
      <c r="I9" s="20" t="s">
        <v>16</v>
      </c>
      <c r="J9" s="99">
        <v>9</v>
      </c>
      <c r="K9" s="77" t="s">
        <v>15</v>
      </c>
      <c r="L9" s="77" t="s">
        <v>15</v>
      </c>
      <c r="M9" s="15" t="s">
        <v>15</v>
      </c>
      <c r="N9" s="100"/>
      <c r="O9" s="17" t="s">
        <v>105</v>
      </c>
      <c r="P9" s="103" t="s">
        <v>68</v>
      </c>
      <c r="Q9" s="1"/>
      <c r="R9" s="1"/>
      <c r="S9" s="1"/>
    </row>
    <row r="10" spans="1:19" s="4" customFormat="1" ht="39.950000000000003" customHeight="1">
      <c r="A10" s="7">
        <v>79846</v>
      </c>
      <c r="B10" s="8" t="s">
        <v>35</v>
      </c>
      <c r="C10" s="85">
        <v>12</v>
      </c>
      <c r="D10" s="30" t="s">
        <v>60</v>
      </c>
      <c r="E10" s="8" t="s">
        <v>12</v>
      </c>
      <c r="F10" s="11">
        <v>2950</v>
      </c>
      <c r="G10" s="90" t="s">
        <v>64</v>
      </c>
      <c r="H10" s="90" t="s">
        <v>65</v>
      </c>
      <c r="I10" s="9" t="s">
        <v>18</v>
      </c>
      <c r="J10" s="8" t="s">
        <v>37</v>
      </c>
      <c r="K10" s="15" t="s">
        <v>131</v>
      </c>
      <c r="L10" s="15" t="s">
        <v>131</v>
      </c>
      <c r="M10" s="15">
        <v>41578</v>
      </c>
      <c r="N10" s="60"/>
      <c r="O10" s="70" t="s">
        <v>106</v>
      </c>
      <c r="P10" s="103" t="s">
        <v>68</v>
      </c>
      <c r="Q10" s="1"/>
      <c r="R10" s="1"/>
      <c r="S10" s="1"/>
    </row>
    <row r="11" spans="1:19" s="4" customFormat="1" ht="39.950000000000003" customHeight="1">
      <c r="A11" s="7">
        <v>80231</v>
      </c>
      <c r="B11" s="8" t="s">
        <v>35</v>
      </c>
      <c r="C11" s="85">
        <v>12</v>
      </c>
      <c r="D11" s="30" t="s">
        <v>81</v>
      </c>
      <c r="E11" s="8" t="s">
        <v>12</v>
      </c>
      <c r="F11" s="11">
        <v>2500</v>
      </c>
      <c r="G11" s="90" t="s">
        <v>64</v>
      </c>
      <c r="H11" s="90" t="s">
        <v>66</v>
      </c>
      <c r="I11" s="9" t="s">
        <v>18</v>
      </c>
      <c r="J11" s="8" t="s">
        <v>37</v>
      </c>
      <c r="K11" s="15" t="s">
        <v>123</v>
      </c>
      <c r="L11" s="15" t="s">
        <v>122</v>
      </c>
      <c r="M11" s="77">
        <v>41600</v>
      </c>
      <c r="N11" s="60"/>
      <c r="O11" s="70" t="s">
        <v>106</v>
      </c>
      <c r="P11" s="103" t="s">
        <v>68</v>
      </c>
      <c r="Q11" s="1"/>
      <c r="R11" s="1"/>
      <c r="S11" s="1"/>
    </row>
    <row r="12" spans="1:19" s="4" customFormat="1" ht="39.950000000000003" customHeight="1">
      <c r="A12" s="7">
        <v>77700</v>
      </c>
      <c r="B12" s="8" t="s">
        <v>36</v>
      </c>
      <c r="C12" s="85">
        <v>14</v>
      </c>
      <c r="D12" s="30" t="s">
        <v>50</v>
      </c>
      <c r="E12" s="8" t="s">
        <v>12</v>
      </c>
      <c r="F12" s="11">
        <v>210000</v>
      </c>
      <c r="G12" s="89" t="s">
        <v>64</v>
      </c>
      <c r="H12" s="90" t="s">
        <v>66</v>
      </c>
      <c r="I12" s="9" t="s">
        <v>16</v>
      </c>
      <c r="J12" s="8">
        <v>6</v>
      </c>
      <c r="K12" s="15" t="s">
        <v>151</v>
      </c>
      <c r="L12" s="15">
        <v>41575</v>
      </c>
      <c r="M12" s="15">
        <v>41771</v>
      </c>
      <c r="N12" s="60"/>
      <c r="O12" s="17" t="s">
        <v>105</v>
      </c>
      <c r="P12" s="107" t="s">
        <v>68</v>
      </c>
      <c r="Q12" s="1"/>
      <c r="R12" s="1"/>
      <c r="S12" s="1"/>
    </row>
    <row r="13" spans="1:19" s="4" customFormat="1" ht="39.950000000000003" customHeight="1" thickBot="1">
      <c r="A13" s="7">
        <v>81875</v>
      </c>
      <c r="B13" s="8" t="s">
        <v>13</v>
      </c>
      <c r="C13" s="85">
        <v>14</v>
      </c>
      <c r="D13" s="30" t="s">
        <v>102</v>
      </c>
      <c r="E13" s="8" t="s">
        <v>12</v>
      </c>
      <c r="F13" s="11">
        <v>21000</v>
      </c>
      <c r="G13" s="89" t="s">
        <v>64</v>
      </c>
      <c r="H13" s="90" t="s">
        <v>66</v>
      </c>
      <c r="I13" s="9" t="s">
        <v>16</v>
      </c>
      <c r="J13" s="8">
        <v>6</v>
      </c>
      <c r="K13" s="15">
        <v>41578</v>
      </c>
      <c r="L13" s="15">
        <v>41605</v>
      </c>
      <c r="M13" s="15">
        <v>41680</v>
      </c>
      <c r="N13" s="100"/>
      <c r="O13" s="70" t="s">
        <v>109</v>
      </c>
      <c r="P13" s="103"/>
      <c r="Q13" s="1"/>
      <c r="R13" s="1"/>
      <c r="S13" s="1"/>
    </row>
    <row r="14" spans="1:19" s="4" customFormat="1" ht="39.950000000000003" customHeight="1" thickBot="1">
      <c r="A14" s="7">
        <v>78449</v>
      </c>
      <c r="B14" s="8" t="s">
        <v>34</v>
      </c>
      <c r="C14" s="85">
        <v>15</v>
      </c>
      <c r="D14" s="30" t="s">
        <v>93</v>
      </c>
      <c r="E14" s="8" t="s">
        <v>12</v>
      </c>
      <c r="F14" s="11">
        <v>8400</v>
      </c>
      <c r="G14" s="108" t="s">
        <v>64</v>
      </c>
      <c r="H14" s="109" t="s">
        <v>66</v>
      </c>
      <c r="I14" s="86" t="s">
        <v>18</v>
      </c>
      <c r="J14" s="86">
        <v>1</v>
      </c>
      <c r="K14" s="77" t="s">
        <v>15</v>
      </c>
      <c r="L14" s="77" t="s">
        <v>15</v>
      </c>
      <c r="M14" s="15" t="s">
        <v>119</v>
      </c>
      <c r="N14" s="106"/>
      <c r="O14" s="86" t="s">
        <v>15</v>
      </c>
      <c r="P14" s="103" t="s">
        <v>69</v>
      </c>
      <c r="Q14" s="1"/>
      <c r="R14" s="1"/>
      <c r="S14" s="1"/>
    </row>
    <row r="15" spans="1:19" s="4" customFormat="1" ht="39.950000000000003" customHeight="1" thickBot="1">
      <c r="A15" s="7">
        <v>80842</v>
      </c>
      <c r="B15" s="8" t="s">
        <v>34</v>
      </c>
      <c r="C15" s="85">
        <v>15</v>
      </c>
      <c r="D15" s="30" t="s">
        <v>89</v>
      </c>
      <c r="E15" s="8" t="s">
        <v>12</v>
      </c>
      <c r="F15" s="11">
        <v>1800</v>
      </c>
      <c r="G15" s="108" t="s">
        <v>63</v>
      </c>
      <c r="H15" s="109" t="s">
        <v>86</v>
      </c>
      <c r="I15" s="86" t="s">
        <v>15</v>
      </c>
      <c r="J15" s="86" t="s">
        <v>15</v>
      </c>
      <c r="K15" s="77" t="s">
        <v>15</v>
      </c>
      <c r="L15" s="77" t="s">
        <v>15</v>
      </c>
      <c r="M15" s="15" t="s">
        <v>15</v>
      </c>
      <c r="N15" s="106"/>
      <c r="O15" s="86" t="s">
        <v>15</v>
      </c>
      <c r="P15" s="107" t="s">
        <v>69</v>
      </c>
      <c r="Q15" s="1"/>
      <c r="R15" s="1"/>
      <c r="S15" s="1"/>
    </row>
    <row r="16" spans="1:19" s="4" customFormat="1" ht="39.950000000000003" customHeight="1">
      <c r="A16" s="7">
        <v>78684</v>
      </c>
      <c r="B16" s="8" t="s">
        <v>34</v>
      </c>
      <c r="C16" s="85">
        <v>16</v>
      </c>
      <c r="D16" s="30" t="s">
        <v>90</v>
      </c>
      <c r="E16" s="8" t="s">
        <v>12</v>
      </c>
      <c r="F16" s="11">
        <v>5800</v>
      </c>
      <c r="G16" s="108" t="s">
        <v>63</v>
      </c>
      <c r="H16" s="109" t="s">
        <v>86</v>
      </c>
      <c r="I16" s="86" t="s">
        <v>15</v>
      </c>
      <c r="J16" s="86" t="s">
        <v>15</v>
      </c>
      <c r="K16" s="77" t="s">
        <v>15</v>
      </c>
      <c r="L16" s="77" t="s">
        <v>15</v>
      </c>
      <c r="M16" s="15" t="s">
        <v>15</v>
      </c>
      <c r="N16" s="106"/>
      <c r="O16" s="86" t="s">
        <v>15</v>
      </c>
      <c r="P16" s="103" t="s">
        <v>69</v>
      </c>
      <c r="Q16" s="1"/>
      <c r="R16" s="1"/>
      <c r="S16" s="1"/>
    </row>
    <row r="17" spans="1:19" s="4" customFormat="1" ht="42.75" customHeight="1">
      <c r="A17" s="44">
        <v>70005</v>
      </c>
      <c r="B17" s="8" t="s">
        <v>13</v>
      </c>
      <c r="C17" s="41">
        <v>16</v>
      </c>
      <c r="D17" s="72" t="s">
        <v>48</v>
      </c>
      <c r="E17" s="17" t="s">
        <v>12</v>
      </c>
      <c r="F17" s="73">
        <v>20000</v>
      </c>
      <c r="G17" s="91" t="s">
        <v>63</v>
      </c>
      <c r="H17" s="91" t="s">
        <v>86</v>
      </c>
      <c r="I17" s="36" t="s">
        <v>15</v>
      </c>
      <c r="J17" s="36">
        <v>5</v>
      </c>
      <c r="K17" s="15" t="s">
        <v>15</v>
      </c>
      <c r="L17" s="15" t="s">
        <v>15</v>
      </c>
      <c r="M17" s="15" t="s">
        <v>15</v>
      </c>
      <c r="N17" s="61"/>
      <c r="O17" s="86" t="s">
        <v>15</v>
      </c>
      <c r="P17" s="103" t="s">
        <v>68</v>
      </c>
      <c r="Q17" s="1"/>
      <c r="R17" s="82"/>
      <c r="S17" s="1"/>
    </row>
    <row r="18" spans="1:19" s="4" customFormat="1" ht="42.75" customHeight="1">
      <c r="A18" s="44">
        <v>49692</v>
      </c>
      <c r="B18" s="8" t="s">
        <v>36</v>
      </c>
      <c r="C18" s="41" t="s">
        <v>7</v>
      </c>
      <c r="D18" s="72" t="s">
        <v>59</v>
      </c>
      <c r="E18" s="17" t="s">
        <v>12</v>
      </c>
      <c r="F18" s="73">
        <v>50000</v>
      </c>
      <c r="G18" s="91" t="s">
        <v>63</v>
      </c>
      <c r="H18" s="91" t="s">
        <v>86</v>
      </c>
      <c r="I18" s="36" t="s">
        <v>15</v>
      </c>
      <c r="J18" s="36">
        <v>4</v>
      </c>
      <c r="K18" s="15" t="s">
        <v>15</v>
      </c>
      <c r="L18" s="15" t="s">
        <v>15</v>
      </c>
      <c r="M18" s="15" t="s">
        <v>15</v>
      </c>
      <c r="N18" s="61"/>
      <c r="O18" s="86" t="s">
        <v>15</v>
      </c>
      <c r="P18" s="103" t="s">
        <v>68</v>
      </c>
      <c r="Q18" s="1"/>
      <c r="R18" s="82"/>
      <c r="S18" s="1"/>
    </row>
    <row r="19" spans="1:19" s="4" customFormat="1" ht="42.75" customHeight="1">
      <c r="A19" s="44">
        <v>30945</v>
      </c>
      <c r="B19" s="8" t="s">
        <v>13</v>
      </c>
      <c r="C19" s="125" t="s">
        <v>7</v>
      </c>
      <c r="D19" s="72" t="s">
        <v>79</v>
      </c>
      <c r="E19" s="17" t="s">
        <v>12</v>
      </c>
      <c r="F19" s="73">
        <v>0</v>
      </c>
      <c r="G19" s="91" t="s">
        <v>63</v>
      </c>
      <c r="H19" s="91" t="s">
        <v>86</v>
      </c>
      <c r="I19" s="36" t="s">
        <v>15</v>
      </c>
      <c r="J19" s="36">
        <v>5</v>
      </c>
      <c r="K19" s="104" t="s">
        <v>15</v>
      </c>
      <c r="L19" s="104" t="s">
        <v>15</v>
      </c>
      <c r="M19" s="104" t="s">
        <v>15</v>
      </c>
      <c r="N19" s="61"/>
      <c r="O19" s="86" t="s">
        <v>15</v>
      </c>
      <c r="P19" s="107" t="s">
        <v>69</v>
      </c>
      <c r="Q19" s="1"/>
      <c r="R19" s="82"/>
      <c r="S19" s="1"/>
    </row>
    <row r="20" spans="1:19" s="4" customFormat="1" ht="42.75" customHeight="1">
      <c r="A20" s="18"/>
      <c r="B20" s="78"/>
      <c r="C20" s="18"/>
      <c r="D20" s="46"/>
      <c r="E20" s="165" t="s">
        <v>95</v>
      </c>
      <c r="F20" s="166">
        <f>SUM(F9:F19)</f>
        <v>385450</v>
      </c>
      <c r="G20" s="24"/>
      <c r="H20" s="24"/>
      <c r="I20" s="18"/>
      <c r="J20" s="18"/>
      <c r="K20" s="82"/>
      <c r="L20" s="82"/>
      <c r="M20" s="82"/>
      <c r="N20" s="18"/>
      <c r="O20" s="18"/>
      <c r="P20" s="18"/>
      <c r="Q20" s="1"/>
      <c r="R20" s="82"/>
      <c r="S20" s="1"/>
    </row>
    <row r="21" spans="1:19" s="4" customFormat="1" ht="42.75" customHeight="1">
      <c r="A21" s="18"/>
      <c r="B21" s="78"/>
      <c r="C21" s="18"/>
      <c r="D21" s="46"/>
      <c r="E21" s="18"/>
      <c r="F21" s="24"/>
      <c r="G21" s="24"/>
      <c r="H21" s="24"/>
      <c r="I21" s="18"/>
      <c r="J21" s="18"/>
      <c r="K21" s="82"/>
      <c r="L21" s="82"/>
      <c r="M21" s="82"/>
      <c r="N21" s="18"/>
      <c r="O21" s="18"/>
      <c r="P21" s="18"/>
      <c r="Q21" s="1"/>
      <c r="R21" s="82"/>
      <c r="S21" s="1"/>
    </row>
    <row r="22" spans="1:19" s="4" customFormat="1" ht="39.950000000000003" customHeight="1">
      <c r="A22" s="155">
        <v>63571</v>
      </c>
      <c r="B22" s="8" t="s">
        <v>13</v>
      </c>
      <c r="C22" s="154">
        <v>11</v>
      </c>
      <c r="D22" s="72" t="s">
        <v>117</v>
      </c>
      <c r="E22" s="17" t="s">
        <v>19</v>
      </c>
      <c r="F22" s="73">
        <v>9500</v>
      </c>
      <c r="G22" s="90" t="s">
        <v>64</v>
      </c>
      <c r="H22" s="90" t="s">
        <v>65</v>
      </c>
      <c r="I22" s="36" t="s">
        <v>16</v>
      </c>
      <c r="J22" s="36" t="s">
        <v>37</v>
      </c>
      <c r="K22" s="104" t="s">
        <v>121</v>
      </c>
      <c r="L22" s="104" t="s">
        <v>116</v>
      </c>
      <c r="M22" s="175">
        <v>41759</v>
      </c>
      <c r="N22" s="58"/>
      <c r="O22" s="172" t="s">
        <v>109</v>
      </c>
      <c r="P22" s="107" t="s">
        <v>68</v>
      </c>
      <c r="Q22" s="1"/>
      <c r="R22" s="1"/>
      <c r="S22" s="1"/>
    </row>
    <row r="23" spans="1:19" s="4" customFormat="1" ht="39.950000000000003" customHeight="1">
      <c r="A23" s="55">
        <v>58848</v>
      </c>
      <c r="B23" s="16" t="s">
        <v>13</v>
      </c>
      <c r="C23" s="86">
        <v>13</v>
      </c>
      <c r="D23" s="105" t="s">
        <v>83</v>
      </c>
      <c r="E23" s="70" t="s">
        <v>19</v>
      </c>
      <c r="F23" s="75">
        <v>93000</v>
      </c>
      <c r="G23" s="89" t="s">
        <v>64</v>
      </c>
      <c r="H23" s="89" t="s">
        <v>66</v>
      </c>
      <c r="I23" s="86" t="s">
        <v>16</v>
      </c>
      <c r="J23" s="86">
        <v>6</v>
      </c>
      <c r="K23" s="15">
        <v>41729</v>
      </c>
      <c r="L23" s="15">
        <v>41757</v>
      </c>
      <c r="M23" s="15">
        <v>41995</v>
      </c>
      <c r="N23" s="59"/>
      <c r="O23" s="173" t="s">
        <v>105</v>
      </c>
      <c r="P23" s="103" t="s">
        <v>69</v>
      </c>
      <c r="Q23" s="1"/>
      <c r="R23" s="1"/>
      <c r="S23" s="1"/>
    </row>
    <row r="24" spans="1:19" s="4" customFormat="1" ht="39.950000000000003" customHeight="1">
      <c r="A24" s="55" t="s">
        <v>146</v>
      </c>
      <c r="B24" s="16" t="s">
        <v>14</v>
      </c>
      <c r="C24" s="86">
        <v>16</v>
      </c>
      <c r="D24" s="184" t="s">
        <v>133</v>
      </c>
      <c r="E24" s="181" t="s">
        <v>19</v>
      </c>
      <c r="F24" s="183">
        <v>4000</v>
      </c>
      <c r="G24" s="89" t="s">
        <v>64</v>
      </c>
      <c r="H24" s="89" t="s">
        <v>66</v>
      </c>
      <c r="I24" s="86" t="s">
        <v>15</v>
      </c>
      <c r="J24" s="86">
        <v>2</v>
      </c>
      <c r="K24" s="86" t="s">
        <v>15</v>
      </c>
      <c r="L24" s="86" t="s">
        <v>15</v>
      </c>
      <c r="M24" s="86" t="s">
        <v>15</v>
      </c>
      <c r="N24" s="86" t="s">
        <v>15</v>
      </c>
      <c r="O24" s="86" t="s">
        <v>15</v>
      </c>
      <c r="P24" s="103"/>
      <c r="Q24" s="1"/>
      <c r="R24" s="1"/>
      <c r="S24" s="1"/>
    </row>
    <row r="25" spans="1:19" s="4" customFormat="1" ht="39.950000000000003" customHeight="1">
      <c r="A25" s="55" t="s">
        <v>147</v>
      </c>
      <c r="B25" s="16" t="s">
        <v>14</v>
      </c>
      <c r="C25" s="86">
        <v>16</v>
      </c>
      <c r="D25" s="184" t="s">
        <v>145</v>
      </c>
      <c r="E25" s="181" t="s">
        <v>19</v>
      </c>
      <c r="F25" s="183">
        <v>6000</v>
      </c>
      <c r="G25" s="89" t="s">
        <v>64</v>
      </c>
      <c r="H25" s="89" t="s">
        <v>66</v>
      </c>
      <c r="I25" s="86" t="s">
        <v>15</v>
      </c>
      <c r="J25" s="86">
        <v>2</v>
      </c>
      <c r="K25" s="86" t="s">
        <v>15</v>
      </c>
      <c r="L25" s="86" t="s">
        <v>15</v>
      </c>
      <c r="M25" s="86" t="s">
        <v>15</v>
      </c>
      <c r="N25" s="86"/>
      <c r="O25" s="86" t="s">
        <v>15</v>
      </c>
      <c r="P25" s="103"/>
      <c r="Q25" s="1"/>
      <c r="R25" s="1"/>
      <c r="S25" s="1"/>
    </row>
    <row r="26" spans="1:19" s="4" customFormat="1" ht="39.950000000000003" customHeight="1">
      <c r="A26" s="55"/>
      <c r="B26" s="16" t="s">
        <v>14</v>
      </c>
      <c r="C26" s="86">
        <v>17</v>
      </c>
      <c r="D26" s="184" t="s">
        <v>134</v>
      </c>
      <c r="E26" s="181" t="s">
        <v>19</v>
      </c>
      <c r="F26" s="183">
        <v>1256</v>
      </c>
      <c r="G26" s="89" t="s">
        <v>63</v>
      </c>
      <c r="H26" s="89" t="s">
        <v>86</v>
      </c>
      <c r="I26" s="86" t="s">
        <v>15</v>
      </c>
      <c r="J26" s="86" t="s">
        <v>15</v>
      </c>
      <c r="K26" s="86" t="s">
        <v>15</v>
      </c>
      <c r="L26" s="86" t="s">
        <v>15</v>
      </c>
      <c r="M26" s="86" t="s">
        <v>15</v>
      </c>
      <c r="N26" s="86" t="s">
        <v>15</v>
      </c>
      <c r="O26" s="86" t="s">
        <v>15</v>
      </c>
      <c r="P26" s="103"/>
      <c r="Q26" s="1"/>
      <c r="R26" s="1"/>
      <c r="S26" s="1"/>
    </row>
    <row r="27" spans="1:19" s="4" customFormat="1" ht="39.950000000000003" customHeight="1">
      <c r="A27" s="55"/>
      <c r="B27" s="16" t="s">
        <v>14</v>
      </c>
      <c r="C27" s="86">
        <v>18</v>
      </c>
      <c r="D27" s="184" t="s">
        <v>135</v>
      </c>
      <c r="E27" s="181" t="s">
        <v>19</v>
      </c>
      <c r="F27" s="183">
        <v>10250</v>
      </c>
      <c r="G27" s="89" t="s">
        <v>63</v>
      </c>
      <c r="H27" s="89" t="s">
        <v>86</v>
      </c>
      <c r="I27" s="86" t="s">
        <v>15</v>
      </c>
      <c r="J27" s="86" t="s">
        <v>15</v>
      </c>
      <c r="K27" s="86" t="s">
        <v>15</v>
      </c>
      <c r="L27" s="86" t="s">
        <v>15</v>
      </c>
      <c r="M27" s="86" t="s">
        <v>15</v>
      </c>
      <c r="N27" s="86" t="s">
        <v>15</v>
      </c>
      <c r="O27" s="86" t="s">
        <v>15</v>
      </c>
      <c r="P27" s="103"/>
      <c r="Q27" s="1"/>
      <c r="R27" s="1"/>
      <c r="S27" s="1"/>
    </row>
    <row r="28" spans="1:19" s="4" customFormat="1" ht="39.950000000000003" customHeight="1">
      <c r="A28" s="55">
        <v>62243</v>
      </c>
      <c r="B28" s="16" t="s">
        <v>13</v>
      </c>
      <c r="C28" s="86">
        <v>18</v>
      </c>
      <c r="D28" s="74" t="s">
        <v>84</v>
      </c>
      <c r="E28" s="70" t="s">
        <v>19</v>
      </c>
      <c r="F28" s="75">
        <v>89000</v>
      </c>
      <c r="G28" s="90" t="s">
        <v>64</v>
      </c>
      <c r="H28" s="90" t="s">
        <v>66</v>
      </c>
      <c r="I28" s="48" t="s">
        <v>16</v>
      </c>
      <c r="J28" s="48">
        <v>6</v>
      </c>
      <c r="K28" s="15">
        <v>41855</v>
      </c>
      <c r="L28" s="15">
        <v>41884</v>
      </c>
      <c r="M28" s="15" t="s">
        <v>15</v>
      </c>
      <c r="N28" s="61"/>
      <c r="O28" s="173" t="s">
        <v>105</v>
      </c>
      <c r="P28" s="103" t="s">
        <v>68</v>
      </c>
      <c r="Q28" s="1"/>
      <c r="R28" s="1"/>
      <c r="S28" s="1"/>
    </row>
    <row r="29" spans="1:19" s="4" customFormat="1" ht="39.950000000000003" customHeight="1">
      <c r="A29" s="55">
        <v>77905</v>
      </c>
      <c r="B29" s="16" t="s">
        <v>13</v>
      </c>
      <c r="C29" s="86" t="s">
        <v>7</v>
      </c>
      <c r="D29" s="74" t="s">
        <v>85</v>
      </c>
      <c r="E29" s="70" t="s">
        <v>19</v>
      </c>
      <c r="F29" s="75">
        <v>66000</v>
      </c>
      <c r="G29" s="90" t="s">
        <v>64</v>
      </c>
      <c r="H29" s="90" t="s">
        <v>65</v>
      </c>
      <c r="I29" s="48" t="s">
        <v>16</v>
      </c>
      <c r="J29" s="48">
        <v>6</v>
      </c>
      <c r="K29" s="15" t="s">
        <v>15</v>
      </c>
      <c r="L29" s="15" t="s">
        <v>15</v>
      </c>
      <c r="M29" s="15" t="s">
        <v>15</v>
      </c>
      <c r="N29" s="61"/>
      <c r="O29" s="173" t="s">
        <v>105</v>
      </c>
      <c r="P29" s="103" t="s">
        <v>69</v>
      </c>
      <c r="Q29" s="1"/>
      <c r="R29" s="1"/>
      <c r="S29" s="1"/>
    </row>
    <row r="30" spans="1:19" s="4" customFormat="1" ht="39.950000000000003" customHeight="1">
      <c r="A30" s="55">
        <v>24265</v>
      </c>
      <c r="B30" s="16" t="s">
        <v>13</v>
      </c>
      <c r="C30" s="86" t="s">
        <v>7</v>
      </c>
      <c r="D30" s="74" t="s">
        <v>80</v>
      </c>
      <c r="E30" s="70" t="s">
        <v>19</v>
      </c>
      <c r="F30" s="75">
        <v>15000</v>
      </c>
      <c r="G30" s="91" t="s">
        <v>63</v>
      </c>
      <c r="H30" s="91" t="s">
        <v>86</v>
      </c>
      <c r="I30" s="36" t="s">
        <v>15</v>
      </c>
      <c r="J30" s="36">
        <v>5</v>
      </c>
      <c r="K30" s="15" t="s">
        <v>15</v>
      </c>
      <c r="L30" s="15" t="s">
        <v>15</v>
      </c>
      <c r="M30" s="15" t="s">
        <v>15</v>
      </c>
      <c r="N30" s="61"/>
      <c r="O30" s="86" t="s">
        <v>15</v>
      </c>
      <c r="P30" s="103" t="s">
        <v>69</v>
      </c>
      <c r="Q30" s="1"/>
      <c r="R30" s="1"/>
      <c r="S30" s="1"/>
    </row>
    <row r="31" spans="1:19" s="4" customFormat="1" ht="39.950000000000003" customHeight="1">
      <c r="A31" s="51">
        <v>64230</v>
      </c>
      <c r="B31" s="52" t="s">
        <v>13</v>
      </c>
      <c r="C31" s="127" t="s">
        <v>7</v>
      </c>
      <c r="D31" s="67" t="s">
        <v>4</v>
      </c>
      <c r="E31" s="127" t="s">
        <v>19</v>
      </c>
      <c r="F31" s="128">
        <v>34000</v>
      </c>
      <c r="G31" s="90" t="s">
        <v>64</v>
      </c>
      <c r="H31" s="90" t="s">
        <v>65</v>
      </c>
      <c r="I31" s="9" t="s">
        <v>18</v>
      </c>
      <c r="J31" s="129">
        <v>3</v>
      </c>
      <c r="K31" s="104" t="s">
        <v>15</v>
      </c>
      <c r="L31" s="104" t="s">
        <v>15</v>
      </c>
      <c r="M31" s="104" t="s">
        <v>15</v>
      </c>
      <c r="N31" s="62"/>
      <c r="O31" s="86" t="s">
        <v>15</v>
      </c>
      <c r="P31" s="107" t="s">
        <v>68</v>
      </c>
      <c r="Q31" s="1"/>
      <c r="R31" s="1"/>
      <c r="S31" s="1"/>
    </row>
    <row r="32" spans="1:19" s="126" customFormat="1" ht="39.950000000000003" customHeight="1">
      <c r="A32" s="78"/>
      <c r="B32" s="78"/>
      <c r="C32" s="78"/>
      <c r="D32" s="130"/>
      <c r="E32" s="167" t="s">
        <v>95</v>
      </c>
      <c r="F32" s="168">
        <f>SUM(F22:F31)</f>
        <v>328006</v>
      </c>
      <c r="G32" s="131"/>
      <c r="H32" s="131"/>
      <c r="I32" s="131"/>
      <c r="J32" s="78"/>
      <c r="K32" s="82"/>
      <c r="L32" s="82"/>
      <c r="M32" s="82"/>
      <c r="N32" s="132"/>
      <c r="O32" s="132"/>
      <c r="P32" s="18"/>
      <c r="Q32" s="151"/>
      <c r="R32" s="151"/>
      <c r="S32" s="151"/>
    </row>
    <row r="33" spans="1:19" s="126" customFormat="1" ht="39.950000000000003" customHeight="1">
      <c r="A33" s="78"/>
      <c r="B33" s="78"/>
      <c r="C33" s="78"/>
      <c r="D33" s="130"/>
      <c r="E33" s="78"/>
      <c r="F33" s="81"/>
      <c r="G33" s="131"/>
      <c r="H33" s="131"/>
      <c r="I33" s="131"/>
      <c r="J33" s="78"/>
      <c r="K33" s="82"/>
      <c r="L33" s="82"/>
      <c r="M33" s="82"/>
      <c r="N33" s="132"/>
      <c r="O33" s="174"/>
      <c r="P33" s="18"/>
      <c r="Q33" s="151"/>
      <c r="R33" s="151"/>
      <c r="S33" s="151"/>
    </row>
    <row r="34" spans="1:19" s="4" customFormat="1" ht="39.950000000000003" customHeight="1">
      <c r="A34" s="44">
        <v>60707</v>
      </c>
      <c r="B34" s="8" t="s">
        <v>13</v>
      </c>
      <c r="C34" s="125">
        <v>17</v>
      </c>
      <c r="D34" s="37" t="s">
        <v>72</v>
      </c>
      <c r="E34" s="36" t="s">
        <v>0</v>
      </c>
      <c r="F34" s="38">
        <v>18500</v>
      </c>
      <c r="G34" s="92" t="s">
        <v>63</v>
      </c>
      <c r="H34" s="91" t="s">
        <v>86</v>
      </c>
      <c r="I34" s="36" t="s">
        <v>15</v>
      </c>
      <c r="J34" s="36" t="s">
        <v>15</v>
      </c>
      <c r="K34" s="104" t="s">
        <v>15</v>
      </c>
      <c r="L34" s="104" t="s">
        <v>15</v>
      </c>
      <c r="M34" s="104" t="s">
        <v>15</v>
      </c>
      <c r="N34" s="61"/>
      <c r="O34" s="86" t="s">
        <v>15</v>
      </c>
      <c r="P34" s="107" t="s">
        <v>69</v>
      </c>
      <c r="Q34" s="1"/>
      <c r="R34" s="1"/>
      <c r="S34" s="1"/>
    </row>
    <row r="35" spans="1:19" s="4" customFormat="1" ht="39.950000000000003" customHeight="1">
      <c r="A35" s="64">
        <v>75767</v>
      </c>
      <c r="B35" s="16" t="s">
        <v>13</v>
      </c>
      <c r="C35" s="66">
        <v>17</v>
      </c>
      <c r="D35" s="34" t="s">
        <v>73</v>
      </c>
      <c r="E35" s="33" t="s">
        <v>0</v>
      </c>
      <c r="F35" s="35">
        <v>29000</v>
      </c>
      <c r="G35" s="92" t="s">
        <v>63</v>
      </c>
      <c r="H35" s="91" t="s">
        <v>86</v>
      </c>
      <c r="I35" s="33" t="s">
        <v>15</v>
      </c>
      <c r="J35" s="33" t="s">
        <v>15</v>
      </c>
      <c r="K35" s="15" t="s">
        <v>15</v>
      </c>
      <c r="L35" s="15" t="s">
        <v>15</v>
      </c>
      <c r="M35" s="15" t="s">
        <v>15</v>
      </c>
      <c r="N35" s="61"/>
      <c r="O35" s="86" t="s">
        <v>15</v>
      </c>
      <c r="P35" s="103" t="s">
        <v>69</v>
      </c>
      <c r="Q35" s="1"/>
      <c r="R35" s="1"/>
      <c r="S35" s="1"/>
    </row>
    <row r="36" spans="1:19" s="4" customFormat="1" ht="39.950000000000003" customHeight="1">
      <c r="A36" s="44">
        <v>38070</v>
      </c>
      <c r="B36" s="16" t="s">
        <v>13</v>
      </c>
      <c r="C36" s="41">
        <v>17</v>
      </c>
      <c r="D36" s="37" t="s">
        <v>31</v>
      </c>
      <c r="E36" s="36" t="s">
        <v>0</v>
      </c>
      <c r="F36" s="38">
        <v>149000</v>
      </c>
      <c r="G36" s="92" t="s">
        <v>63</v>
      </c>
      <c r="H36" s="91" t="s">
        <v>86</v>
      </c>
      <c r="I36" s="36" t="s">
        <v>15</v>
      </c>
      <c r="J36" s="36" t="s">
        <v>15</v>
      </c>
      <c r="K36" s="15" t="s">
        <v>15</v>
      </c>
      <c r="L36" s="15" t="s">
        <v>15</v>
      </c>
      <c r="M36" s="15" t="s">
        <v>15</v>
      </c>
      <c r="N36" s="61"/>
      <c r="O36" s="86" t="s">
        <v>15</v>
      </c>
      <c r="P36" s="103" t="s">
        <v>69</v>
      </c>
      <c r="Q36" s="1"/>
      <c r="R36" s="1"/>
      <c r="S36" s="1"/>
    </row>
    <row r="37" spans="1:19" s="4" customFormat="1" ht="39.950000000000003" customHeight="1">
      <c r="A37" s="44">
        <v>21432</v>
      </c>
      <c r="B37" s="16" t="s">
        <v>13</v>
      </c>
      <c r="C37" s="41">
        <v>17</v>
      </c>
      <c r="D37" s="37" t="s">
        <v>32</v>
      </c>
      <c r="E37" s="36" t="s">
        <v>0</v>
      </c>
      <c r="F37" s="38">
        <v>13800</v>
      </c>
      <c r="G37" s="92" t="s">
        <v>63</v>
      </c>
      <c r="H37" s="91" t="s">
        <v>86</v>
      </c>
      <c r="I37" s="36" t="s">
        <v>15</v>
      </c>
      <c r="J37" s="36" t="s">
        <v>15</v>
      </c>
      <c r="K37" s="15" t="s">
        <v>15</v>
      </c>
      <c r="L37" s="15" t="s">
        <v>15</v>
      </c>
      <c r="M37" s="15" t="s">
        <v>15</v>
      </c>
      <c r="N37" s="61"/>
      <c r="O37" s="86" t="s">
        <v>15</v>
      </c>
      <c r="P37" s="103" t="s">
        <v>69</v>
      </c>
      <c r="Q37" s="1"/>
      <c r="R37" s="1"/>
      <c r="S37" s="1"/>
    </row>
    <row r="38" spans="1:19" s="4" customFormat="1" ht="39.950000000000003" customHeight="1">
      <c r="A38" s="44" t="s">
        <v>15</v>
      </c>
      <c r="B38" s="8" t="s">
        <v>13</v>
      </c>
      <c r="C38" s="125" t="s">
        <v>7</v>
      </c>
      <c r="D38" s="37" t="s">
        <v>30</v>
      </c>
      <c r="E38" s="36" t="s">
        <v>0</v>
      </c>
      <c r="F38" s="38">
        <v>11400</v>
      </c>
      <c r="G38" s="92" t="s">
        <v>63</v>
      </c>
      <c r="H38" s="91" t="s">
        <v>86</v>
      </c>
      <c r="I38" s="36" t="s">
        <v>15</v>
      </c>
      <c r="J38" s="36" t="s">
        <v>15</v>
      </c>
      <c r="K38" s="104" t="s">
        <v>15</v>
      </c>
      <c r="L38" s="104" t="s">
        <v>15</v>
      </c>
      <c r="M38" s="104" t="s">
        <v>15</v>
      </c>
      <c r="N38" s="61"/>
      <c r="O38" s="86" t="s">
        <v>15</v>
      </c>
      <c r="P38" s="107" t="s">
        <v>69</v>
      </c>
      <c r="Q38" s="1"/>
      <c r="R38" s="1"/>
      <c r="S38" s="1"/>
    </row>
    <row r="39" spans="1:19" s="126" customFormat="1" ht="39.950000000000003" customHeight="1">
      <c r="A39" s="18"/>
      <c r="B39" s="78"/>
      <c r="C39" s="18"/>
      <c r="D39" s="46"/>
      <c r="E39" s="165" t="s">
        <v>95</v>
      </c>
      <c r="F39" s="166">
        <f>SUM(F34:F38)</f>
        <v>221700</v>
      </c>
      <c r="G39" s="24"/>
      <c r="H39" s="24"/>
      <c r="I39" s="18"/>
      <c r="J39" s="18"/>
      <c r="K39" s="82"/>
      <c r="L39" s="82"/>
      <c r="M39" s="82"/>
      <c r="N39" s="18"/>
      <c r="O39" s="18"/>
      <c r="P39" s="18"/>
      <c r="Q39" s="151"/>
      <c r="R39" s="151"/>
      <c r="S39" s="151"/>
    </row>
    <row r="40" spans="1:19" s="126" customFormat="1" ht="39.950000000000003" customHeight="1">
      <c r="A40" s="18"/>
      <c r="B40" s="78"/>
      <c r="C40" s="18"/>
      <c r="D40" s="46"/>
      <c r="E40" s="18"/>
      <c r="F40" s="24"/>
      <c r="G40" s="24"/>
      <c r="H40" s="24"/>
      <c r="I40" s="18"/>
      <c r="J40" s="18"/>
      <c r="K40" s="82"/>
      <c r="L40" s="82"/>
      <c r="M40" s="82"/>
      <c r="N40" s="18"/>
      <c r="O40" s="18"/>
      <c r="P40" s="18"/>
      <c r="Q40" s="151"/>
      <c r="R40" s="151"/>
      <c r="S40" s="151"/>
    </row>
    <row r="41" spans="1:19" s="4" customFormat="1" ht="39.950000000000003" customHeight="1">
      <c r="A41" s="39" t="s">
        <v>26</v>
      </c>
      <c r="B41" s="127" t="s">
        <v>14</v>
      </c>
      <c r="C41" s="87">
        <v>12</v>
      </c>
      <c r="D41" s="40" t="s">
        <v>33</v>
      </c>
      <c r="E41" s="41" t="s">
        <v>17</v>
      </c>
      <c r="F41" s="42">
        <v>23531</v>
      </c>
      <c r="G41" s="90" t="s">
        <v>64</v>
      </c>
      <c r="H41" s="90" t="s">
        <v>65</v>
      </c>
      <c r="I41" s="42" t="s">
        <v>16</v>
      </c>
      <c r="J41" s="43" t="s">
        <v>37</v>
      </c>
      <c r="K41" s="175" t="s">
        <v>112</v>
      </c>
      <c r="L41" s="104" t="s">
        <v>112</v>
      </c>
      <c r="M41" s="175">
        <v>41593</v>
      </c>
      <c r="N41" s="60"/>
      <c r="O41" s="17" t="s">
        <v>105</v>
      </c>
      <c r="P41" s="103" t="s">
        <v>68</v>
      </c>
      <c r="Q41" s="1"/>
      <c r="R41" s="1"/>
      <c r="S41" s="1"/>
    </row>
    <row r="42" spans="1:19" s="4" customFormat="1" ht="39.950000000000003" customHeight="1">
      <c r="A42" s="44" t="s">
        <v>42</v>
      </c>
      <c r="B42" s="16" t="s">
        <v>14</v>
      </c>
      <c r="C42" s="41">
        <v>13</v>
      </c>
      <c r="D42" s="37" t="s">
        <v>28</v>
      </c>
      <c r="E42" s="36" t="s">
        <v>17</v>
      </c>
      <c r="F42" s="38">
        <v>5806</v>
      </c>
      <c r="G42" s="90" t="s">
        <v>64</v>
      </c>
      <c r="H42" s="90" t="s">
        <v>65</v>
      </c>
      <c r="I42" s="36" t="s">
        <v>16</v>
      </c>
      <c r="J42" s="36" t="s">
        <v>37</v>
      </c>
      <c r="K42" s="77" t="s">
        <v>124</v>
      </c>
      <c r="L42" s="15" t="s">
        <v>125</v>
      </c>
      <c r="M42" s="77">
        <v>41757</v>
      </c>
      <c r="N42" s="61"/>
      <c r="O42" s="17" t="s">
        <v>113</v>
      </c>
      <c r="P42" s="103" t="s">
        <v>68</v>
      </c>
      <c r="Q42" s="1"/>
      <c r="R42" s="1"/>
      <c r="S42" s="1"/>
    </row>
    <row r="43" spans="1:19" s="4" customFormat="1" ht="39.950000000000003" customHeight="1">
      <c r="A43" s="44" t="s">
        <v>40</v>
      </c>
      <c r="B43" s="16" t="s">
        <v>14</v>
      </c>
      <c r="C43" s="41">
        <v>13</v>
      </c>
      <c r="D43" s="37" t="s">
        <v>39</v>
      </c>
      <c r="E43" s="36" t="s">
        <v>17</v>
      </c>
      <c r="F43" s="38">
        <v>3963</v>
      </c>
      <c r="G43" s="90" t="s">
        <v>64</v>
      </c>
      <c r="H43" s="90" t="s">
        <v>65</v>
      </c>
      <c r="I43" s="36" t="s">
        <v>16</v>
      </c>
      <c r="J43" s="36">
        <v>6</v>
      </c>
      <c r="K43" s="15">
        <v>41837</v>
      </c>
      <c r="L43" s="15">
        <v>41838</v>
      </c>
      <c r="M43" s="15">
        <v>41988</v>
      </c>
      <c r="N43" s="61"/>
      <c r="O43" s="17" t="s">
        <v>113</v>
      </c>
      <c r="P43" s="103" t="s">
        <v>68</v>
      </c>
      <c r="Q43" s="1"/>
      <c r="R43" s="1"/>
      <c r="S43" s="1"/>
    </row>
    <row r="44" spans="1:19" s="4" customFormat="1" ht="39.950000000000003" customHeight="1">
      <c r="A44" s="44" t="s">
        <v>41</v>
      </c>
      <c r="B44" s="16" t="s">
        <v>14</v>
      </c>
      <c r="C44" s="41">
        <v>13</v>
      </c>
      <c r="D44" s="37" t="s">
        <v>29</v>
      </c>
      <c r="E44" s="36" t="s">
        <v>17</v>
      </c>
      <c r="F44" s="38">
        <v>6267</v>
      </c>
      <c r="G44" s="90" t="s">
        <v>64</v>
      </c>
      <c r="H44" s="90" t="s">
        <v>66</v>
      </c>
      <c r="I44" s="36" t="s">
        <v>16</v>
      </c>
      <c r="J44" s="36">
        <v>6</v>
      </c>
      <c r="K44" s="15">
        <v>41628</v>
      </c>
      <c r="L44" s="15">
        <v>41667</v>
      </c>
      <c r="M44" s="15">
        <v>41815</v>
      </c>
      <c r="N44" s="61"/>
      <c r="O44" s="17" t="s">
        <v>113</v>
      </c>
      <c r="P44" s="103" t="s">
        <v>68</v>
      </c>
      <c r="Q44" s="1"/>
      <c r="R44" s="1"/>
      <c r="S44" s="1"/>
    </row>
    <row r="45" spans="1:19" s="4" customFormat="1" ht="39.950000000000003" customHeight="1">
      <c r="A45" s="44" t="s">
        <v>97</v>
      </c>
      <c r="B45" s="16" t="s">
        <v>98</v>
      </c>
      <c r="C45" s="41">
        <v>13</v>
      </c>
      <c r="D45" s="37" t="s">
        <v>96</v>
      </c>
      <c r="E45" s="36" t="s">
        <v>17</v>
      </c>
      <c r="F45" s="38">
        <v>2250</v>
      </c>
      <c r="G45" s="90" t="s">
        <v>63</v>
      </c>
      <c r="H45" s="90" t="s">
        <v>86</v>
      </c>
      <c r="I45" s="36" t="s">
        <v>15</v>
      </c>
      <c r="J45" s="36" t="s">
        <v>15</v>
      </c>
      <c r="K45" s="36" t="s">
        <v>15</v>
      </c>
      <c r="L45" s="36" t="s">
        <v>15</v>
      </c>
      <c r="M45" s="36" t="s">
        <v>15</v>
      </c>
      <c r="N45" s="61"/>
      <c r="O45" s="48" t="s">
        <v>15</v>
      </c>
      <c r="P45" s="103" t="s">
        <v>68</v>
      </c>
      <c r="Q45" s="1"/>
      <c r="R45" s="1"/>
      <c r="S45" s="1"/>
    </row>
    <row r="46" spans="1:19" s="4" customFormat="1" ht="39.950000000000003" customHeight="1">
      <c r="A46" s="44" t="s">
        <v>27</v>
      </c>
      <c r="B46" s="16" t="s">
        <v>14</v>
      </c>
      <c r="C46" s="41">
        <v>14</v>
      </c>
      <c r="D46" s="45" t="s">
        <v>76</v>
      </c>
      <c r="E46" s="41" t="s">
        <v>17</v>
      </c>
      <c r="F46" s="42">
        <v>3100</v>
      </c>
      <c r="G46" s="90" t="s">
        <v>64</v>
      </c>
      <c r="H46" s="90" t="s">
        <v>66</v>
      </c>
      <c r="I46" s="41" t="s">
        <v>16</v>
      </c>
      <c r="J46" s="41">
        <v>6</v>
      </c>
      <c r="K46" s="15">
        <v>41610</v>
      </c>
      <c r="L46" s="15">
        <v>41654</v>
      </c>
      <c r="M46" s="15">
        <v>41744</v>
      </c>
      <c r="N46" s="60"/>
      <c r="O46" s="48" t="s">
        <v>164</v>
      </c>
      <c r="P46" s="103" t="s">
        <v>68</v>
      </c>
      <c r="Q46" s="1"/>
      <c r="R46" s="1"/>
      <c r="S46" s="1"/>
    </row>
    <row r="47" spans="1:19" s="4" customFormat="1" ht="39.950000000000003" customHeight="1">
      <c r="A47" s="44" t="s">
        <v>54</v>
      </c>
      <c r="B47" s="16" t="s">
        <v>14</v>
      </c>
      <c r="C47" s="41">
        <v>14</v>
      </c>
      <c r="D47" s="37" t="s">
        <v>115</v>
      </c>
      <c r="E47" s="36" t="s">
        <v>17</v>
      </c>
      <c r="F47" s="38">
        <v>5900</v>
      </c>
      <c r="G47" s="90" t="s">
        <v>64</v>
      </c>
      <c r="H47" s="90" t="s">
        <v>66</v>
      </c>
      <c r="I47" s="36" t="s">
        <v>16</v>
      </c>
      <c r="J47" s="36">
        <v>3</v>
      </c>
      <c r="K47" s="15">
        <v>41894</v>
      </c>
      <c r="L47" s="15">
        <v>41948</v>
      </c>
      <c r="M47" s="15">
        <v>42111</v>
      </c>
      <c r="N47" s="61"/>
      <c r="O47" s="17" t="s">
        <v>165</v>
      </c>
      <c r="P47" s="103" t="s">
        <v>68</v>
      </c>
      <c r="Q47" s="1"/>
      <c r="R47" s="1"/>
      <c r="S47" s="1"/>
    </row>
    <row r="48" spans="1:19" s="4" customFormat="1" ht="39.950000000000003" customHeight="1">
      <c r="A48" s="44" t="s">
        <v>15</v>
      </c>
      <c r="B48" s="8" t="s">
        <v>14</v>
      </c>
      <c r="C48" s="41">
        <v>20</v>
      </c>
      <c r="D48" s="37" t="s">
        <v>136</v>
      </c>
      <c r="E48" s="36" t="s">
        <v>17</v>
      </c>
      <c r="F48" s="178">
        <v>39400</v>
      </c>
      <c r="G48" s="92" t="s">
        <v>63</v>
      </c>
      <c r="H48" s="91" t="s">
        <v>86</v>
      </c>
      <c r="I48" s="36" t="s">
        <v>15</v>
      </c>
      <c r="J48" s="36" t="s">
        <v>15</v>
      </c>
      <c r="K48" s="15" t="s">
        <v>15</v>
      </c>
      <c r="L48" s="15" t="s">
        <v>15</v>
      </c>
      <c r="M48" s="15" t="s">
        <v>15</v>
      </c>
      <c r="N48" s="61"/>
      <c r="O48" s="48" t="s">
        <v>15</v>
      </c>
      <c r="P48" s="103" t="s">
        <v>69</v>
      </c>
      <c r="Q48" s="1"/>
      <c r="R48" s="1"/>
      <c r="S48" s="1"/>
    </row>
    <row r="49" spans="1:19" s="4" customFormat="1" ht="39.950000000000003" customHeight="1">
      <c r="A49" s="44" t="s">
        <v>15</v>
      </c>
      <c r="B49" s="8" t="s">
        <v>14</v>
      </c>
      <c r="C49" s="41">
        <v>20</v>
      </c>
      <c r="D49" s="37" t="s">
        <v>132</v>
      </c>
      <c r="E49" s="36" t="s">
        <v>17</v>
      </c>
      <c r="F49" s="178">
        <v>20600</v>
      </c>
      <c r="G49" s="92" t="s">
        <v>63</v>
      </c>
      <c r="H49" s="91" t="s">
        <v>86</v>
      </c>
      <c r="I49" s="36" t="s">
        <v>15</v>
      </c>
      <c r="J49" s="36" t="s">
        <v>15</v>
      </c>
      <c r="K49" s="15" t="s">
        <v>15</v>
      </c>
      <c r="L49" s="15" t="s">
        <v>15</v>
      </c>
      <c r="M49" s="15" t="s">
        <v>15</v>
      </c>
      <c r="N49" s="61"/>
      <c r="O49" s="48" t="s">
        <v>15</v>
      </c>
      <c r="P49" s="103" t="s">
        <v>69</v>
      </c>
      <c r="Q49" s="1"/>
      <c r="R49" s="1"/>
      <c r="S49" s="1"/>
    </row>
    <row r="50" spans="1:19" s="4" customFormat="1" ht="39.950000000000003" customHeight="1">
      <c r="A50" s="44" t="s">
        <v>15</v>
      </c>
      <c r="B50" s="8" t="s">
        <v>14</v>
      </c>
      <c r="C50" s="41">
        <v>20</v>
      </c>
      <c r="D50" s="37" t="s">
        <v>137</v>
      </c>
      <c r="E50" s="36" t="s">
        <v>17</v>
      </c>
      <c r="F50" s="178">
        <v>41000</v>
      </c>
      <c r="G50" s="92" t="s">
        <v>63</v>
      </c>
      <c r="H50" s="91" t="s">
        <v>86</v>
      </c>
      <c r="I50" s="36" t="s">
        <v>15</v>
      </c>
      <c r="J50" s="36" t="s">
        <v>15</v>
      </c>
      <c r="K50" s="15" t="s">
        <v>15</v>
      </c>
      <c r="L50" s="15" t="s">
        <v>15</v>
      </c>
      <c r="M50" s="15" t="s">
        <v>15</v>
      </c>
      <c r="N50" s="61"/>
      <c r="O50" s="48" t="s">
        <v>15</v>
      </c>
      <c r="P50" s="103" t="s">
        <v>69</v>
      </c>
      <c r="Q50" s="1"/>
      <c r="R50" s="1"/>
      <c r="S50" s="1"/>
    </row>
    <row r="51" spans="1:19" s="4" customFormat="1" ht="39.950000000000003" customHeight="1">
      <c r="A51" s="44" t="s">
        <v>15</v>
      </c>
      <c r="B51" s="16" t="s">
        <v>14</v>
      </c>
      <c r="C51" s="41">
        <v>20</v>
      </c>
      <c r="D51" s="113" t="s">
        <v>142</v>
      </c>
      <c r="E51" s="36" t="s">
        <v>17</v>
      </c>
      <c r="F51" s="178">
        <v>3000</v>
      </c>
      <c r="G51" s="92" t="s">
        <v>63</v>
      </c>
      <c r="H51" s="91" t="s">
        <v>86</v>
      </c>
      <c r="I51" s="36" t="s">
        <v>15</v>
      </c>
      <c r="J51" s="36" t="s">
        <v>15</v>
      </c>
      <c r="K51" s="15" t="s">
        <v>15</v>
      </c>
      <c r="L51" s="15" t="s">
        <v>15</v>
      </c>
      <c r="M51" s="15" t="s">
        <v>15</v>
      </c>
      <c r="N51" s="61"/>
      <c r="O51" s="48" t="s">
        <v>15</v>
      </c>
      <c r="P51" s="103" t="s">
        <v>69</v>
      </c>
      <c r="Q51" s="1"/>
      <c r="R51" s="1"/>
      <c r="S51" s="1"/>
    </row>
    <row r="52" spans="1:19" s="4" customFormat="1" ht="39.950000000000003" customHeight="1">
      <c r="A52" s="55" t="s">
        <v>15</v>
      </c>
      <c r="B52" s="16" t="s">
        <v>14</v>
      </c>
      <c r="C52" s="41">
        <v>20</v>
      </c>
      <c r="D52" s="114" t="s">
        <v>141</v>
      </c>
      <c r="E52" s="48" t="s">
        <v>17</v>
      </c>
      <c r="F52" s="183">
        <v>7440</v>
      </c>
      <c r="G52" s="93" t="s">
        <v>63</v>
      </c>
      <c r="H52" s="91" t="s">
        <v>86</v>
      </c>
      <c r="I52" s="48" t="s">
        <v>15</v>
      </c>
      <c r="J52" s="48" t="s">
        <v>15</v>
      </c>
      <c r="K52" s="15" t="s">
        <v>15</v>
      </c>
      <c r="L52" s="15" t="s">
        <v>15</v>
      </c>
      <c r="M52" s="15" t="s">
        <v>15</v>
      </c>
      <c r="N52" s="61"/>
      <c r="O52" s="48" t="s">
        <v>15</v>
      </c>
      <c r="P52" s="103" t="s">
        <v>69</v>
      </c>
      <c r="Q52" s="1"/>
      <c r="R52" s="1"/>
      <c r="S52" s="1"/>
    </row>
    <row r="53" spans="1:19" s="4" customFormat="1" ht="39.950000000000003" customHeight="1">
      <c r="A53" s="55" t="s">
        <v>15</v>
      </c>
      <c r="B53" s="16" t="s">
        <v>14</v>
      </c>
      <c r="C53" s="41">
        <v>20</v>
      </c>
      <c r="D53" s="115" t="s">
        <v>143</v>
      </c>
      <c r="E53" s="48" t="s">
        <v>17</v>
      </c>
      <c r="F53" s="182">
        <v>58900</v>
      </c>
      <c r="G53" s="93" t="s">
        <v>63</v>
      </c>
      <c r="H53" s="91" t="s">
        <v>86</v>
      </c>
      <c r="I53" s="48" t="s">
        <v>15</v>
      </c>
      <c r="J53" s="48" t="s">
        <v>15</v>
      </c>
      <c r="K53" s="15" t="s">
        <v>15</v>
      </c>
      <c r="L53" s="15" t="s">
        <v>15</v>
      </c>
      <c r="M53" s="15" t="s">
        <v>15</v>
      </c>
      <c r="N53" s="61"/>
      <c r="O53" s="48" t="s">
        <v>15</v>
      </c>
      <c r="P53" s="103" t="s">
        <v>69</v>
      </c>
      <c r="Q53" s="1"/>
      <c r="R53" s="1"/>
      <c r="S53" s="1"/>
    </row>
    <row r="54" spans="1:19" s="4" customFormat="1" ht="39.950000000000003" customHeight="1">
      <c r="A54" s="55" t="s">
        <v>15</v>
      </c>
      <c r="B54" s="16" t="s">
        <v>14</v>
      </c>
      <c r="C54" s="41">
        <v>20</v>
      </c>
      <c r="D54" s="115" t="s">
        <v>140</v>
      </c>
      <c r="E54" s="48" t="s">
        <v>17</v>
      </c>
      <c r="F54" s="182">
        <v>71000</v>
      </c>
      <c r="G54" s="93" t="s">
        <v>63</v>
      </c>
      <c r="H54" s="91" t="s">
        <v>86</v>
      </c>
      <c r="I54" s="48" t="s">
        <v>15</v>
      </c>
      <c r="J54" s="48" t="s">
        <v>15</v>
      </c>
      <c r="K54" s="15" t="s">
        <v>15</v>
      </c>
      <c r="L54" s="15" t="s">
        <v>15</v>
      </c>
      <c r="M54" s="15" t="s">
        <v>15</v>
      </c>
      <c r="N54" s="61"/>
      <c r="O54" s="48" t="s">
        <v>15</v>
      </c>
      <c r="P54" s="103" t="s">
        <v>69</v>
      </c>
      <c r="Q54" s="1"/>
      <c r="R54" s="1"/>
      <c r="S54" s="1"/>
    </row>
    <row r="55" spans="1:19" s="4" customFormat="1" ht="39.950000000000003" customHeight="1">
      <c r="A55" s="55" t="s">
        <v>15</v>
      </c>
      <c r="B55" s="16" t="s">
        <v>14</v>
      </c>
      <c r="C55" s="41">
        <v>20</v>
      </c>
      <c r="D55" s="115" t="s">
        <v>140</v>
      </c>
      <c r="E55" s="48" t="s">
        <v>17</v>
      </c>
      <c r="F55" s="182">
        <v>74000</v>
      </c>
      <c r="G55" s="93" t="s">
        <v>63</v>
      </c>
      <c r="H55" s="91" t="s">
        <v>86</v>
      </c>
      <c r="I55" s="48" t="s">
        <v>15</v>
      </c>
      <c r="J55" s="48" t="s">
        <v>15</v>
      </c>
      <c r="K55" s="15" t="s">
        <v>15</v>
      </c>
      <c r="L55" s="15" t="s">
        <v>15</v>
      </c>
      <c r="M55" s="15" t="s">
        <v>15</v>
      </c>
      <c r="N55" s="61"/>
      <c r="O55" s="48" t="s">
        <v>15</v>
      </c>
      <c r="P55" s="103" t="s">
        <v>69</v>
      </c>
      <c r="Q55" s="1"/>
      <c r="R55" s="1"/>
      <c r="S55" s="1"/>
    </row>
    <row r="56" spans="1:19" s="4" customFormat="1" ht="39.950000000000003" customHeight="1">
      <c r="A56" s="55" t="s">
        <v>15</v>
      </c>
      <c r="B56" s="16" t="s">
        <v>14</v>
      </c>
      <c r="C56" s="41">
        <v>20</v>
      </c>
      <c r="D56" s="115" t="s">
        <v>140</v>
      </c>
      <c r="E56" s="48" t="s">
        <v>17</v>
      </c>
      <c r="F56" s="182">
        <v>28000</v>
      </c>
      <c r="G56" s="93" t="s">
        <v>63</v>
      </c>
      <c r="H56" s="91" t="s">
        <v>86</v>
      </c>
      <c r="I56" s="48" t="s">
        <v>15</v>
      </c>
      <c r="J56" s="48" t="s">
        <v>15</v>
      </c>
      <c r="K56" s="15" t="s">
        <v>15</v>
      </c>
      <c r="L56" s="15" t="s">
        <v>15</v>
      </c>
      <c r="M56" s="15" t="s">
        <v>15</v>
      </c>
      <c r="N56" s="61"/>
      <c r="O56" s="48" t="s">
        <v>15</v>
      </c>
      <c r="P56" s="103" t="s">
        <v>69</v>
      </c>
      <c r="Q56" s="1"/>
      <c r="R56" s="1"/>
      <c r="S56" s="1"/>
    </row>
    <row r="57" spans="1:19" s="4" customFormat="1" ht="39.950000000000003" customHeight="1">
      <c r="A57" s="55" t="s">
        <v>15</v>
      </c>
      <c r="B57" s="16" t="s">
        <v>14</v>
      </c>
      <c r="C57" s="41">
        <v>20</v>
      </c>
      <c r="D57" s="116" t="s">
        <v>138</v>
      </c>
      <c r="E57" s="48" t="s">
        <v>17</v>
      </c>
      <c r="F57" s="183">
        <v>13000</v>
      </c>
      <c r="G57" s="93" t="s">
        <v>63</v>
      </c>
      <c r="H57" s="91" t="s">
        <v>86</v>
      </c>
      <c r="I57" s="48" t="s">
        <v>15</v>
      </c>
      <c r="J57" s="48" t="s">
        <v>15</v>
      </c>
      <c r="K57" s="15" t="s">
        <v>15</v>
      </c>
      <c r="L57" s="15" t="s">
        <v>15</v>
      </c>
      <c r="M57" s="15" t="s">
        <v>15</v>
      </c>
      <c r="N57" s="61"/>
      <c r="O57" s="48" t="s">
        <v>15</v>
      </c>
      <c r="P57" s="103" t="s">
        <v>69</v>
      </c>
      <c r="Q57" s="1"/>
      <c r="R57" s="1"/>
      <c r="S57" s="1"/>
    </row>
    <row r="58" spans="1:19" s="4" customFormat="1" ht="39.950000000000003" customHeight="1">
      <c r="A58" s="44" t="s">
        <v>15</v>
      </c>
      <c r="B58" s="8" t="s">
        <v>14</v>
      </c>
      <c r="C58" s="41">
        <v>20</v>
      </c>
      <c r="D58" s="115" t="s">
        <v>139</v>
      </c>
      <c r="E58" s="36" t="s">
        <v>17</v>
      </c>
      <c r="F58" s="178">
        <v>84000</v>
      </c>
      <c r="G58" s="92" t="s">
        <v>63</v>
      </c>
      <c r="H58" s="91" t="s">
        <v>86</v>
      </c>
      <c r="I58" s="36" t="s">
        <v>15</v>
      </c>
      <c r="J58" s="36" t="s">
        <v>15</v>
      </c>
      <c r="K58" s="104" t="s">
        <v>15</v>
      </c>
      <c r="L58" s="104" t="s">
        <v>15</v>
      </c>
      <c r="M58" s="104" t="s">
        <v>15</v>
      </c>
      <c r="N58" s="61"/>
      <c r="O58" s="48" t="s">
        <v>15</v>
      </c>
      <c r="P58" s="107" t="s">
        <v>69</v>
      </c>
      <c r="Q58" s="1"/>
      <c r="R58" s="1"/>
      <c r="S58" s="1"/>
    </row>
    <row r="59" spans="1:19" s="126" customFormat="1" ht="39.950000000000003" customHeight="1">
      <c r="A59" s="18"/>
      <c r="B59" s="78"/>
      <c r="C59" s="18"/>
      <c r="D59" s="133"/>
      <c r="E59" s="165" t="s">
        <v>95</v>
      </c>
      <c r="F59" s="166">
        <f>SUM(F41:F58)</f>
        <v>491157</v>
      </c>
      <c r="G59" s="24"/>
      <c r="H59" s="24"/>
      <c r="I59" s="18"/>
      <c r="J59" s="18"/>
      <c r="K59" s="82"/>
      <c r="L59" s="82"/>
      <c r="M59" s="82"/>
      <c r="N59" s="18"/>
      <c r="O59" s="18"/>
      <c r="P59" s="18"/>
      <c r="Q59" s="151"/>
      <c r="R59" s="151"/>
      <c r="S59" s="151"/>
    </row>
    <row r="60" spans="1:19" s="126" customFormat="1" ht="39.950000000000003" customHeight="1">
      <c r="A60" s="18"/>
      <c r="B60" s="78"/>
      <c r="C60" s="18"/>
      <c r="D60" s="133"/>
      <c r="E60" s="18"/>
      <c r="F60" s="24"/>
      <c r="G60" s="24"/>
      <c r="H60" s="24"/>
      <c r="I60" s="18"/>
      <c r="J60" s="18"/>
      <c r="K60" s="82"/>
      <c r="L60" s="82"/>
      <c r="M60" s="82"/>
      <c r="N60" s="18"/>
      <c r="O60" s="18"/>
      <c r="P60" s="18"/>
      <c r="Q60" s="151"/>
      <c r="R60" s="151"/>
      <c r="S60" s="151"/>
    </row>
    <row r="61" spans="1:19" s="4" customFormat="1" ht="39.950000000000003" customHeight="1">
      <c r="A61" s="44">
        <v>62204</v>
      </c>
      <c r="B61" s="8" t="s">
        <v>13</v>
      </c>
      <c r="C61" s="41">
        <v>14</v>
      </c>
      <c r="D61" s="169" t="s">
        <v>144</v>
      </c>
      <c r="E61" s="36" t="s">
        <v>10</v>
      </c>
      <c r="F61" s="178">
        <v>4600</v>
      </c>
      <c r="G61" s="179" t="s">
        <v>64</v>
      </c>
      <c r="H61" s="179" t="s">
        <v>66</v>
      </c>
      <c r="I61" s="177" t="s">
        <v>18</v>
      </c>
      <c r="J61" s="177">
        <v>7</v>
      </c>
      <c r="K61" s="175" t="s">
        <v>150</v>
      </c>
      <c r="L61" s="175">
        <v>41597</v>
      </c>
      <c r="M61" s="104">
        <v>41729</v>
      </c>
      <c r="N61" s="61"/>
      <c r="O61" s="36" t="s">
        <v>109</v>
      </c>
      <c r="P61" s="107" t="s">
        <v>68</v>
      </c>
      <c r="Q61" s="1"/>
      <c r="R61" s="1"/>
      <c r="S61" s="1"/>
    </row>
    <row r="62" spans="1:19" s="4" customFormat="1" ht="39.950000000000003" customHeight="1" thickBot="1">
      <c r="A62" s="44">
        <v>73384</v>
      </c>
      <c r="B62" s="16" t="s">
        <v>13</v>
      </c>
      <c r="C62" s="41">
        <v>14</v>
      </c>
      <c r="D62" s="47" t="s">
        <v>114</v>
      </c>
      <c r="E62" s="36" t="s">
        <v>10</v>
      </c>
      <c r="F62" s="178">
        <v>2500</v>
      </c>
      <c r="G62" s="179" t="s">
        <v>77</v>
      </c>
      <c r="H62" s="179" t="s">
        <v>66</v>
      </c>
      <c r="I62" s="177" t="s">
        <v>16</v>
      </c>
      <c r="J62" s="177">
        <v>6</v>
      </c>
      <c r="K62" s="77">
        <v>41621</v>
      </c>
      <c r="L62" s="77">
        <v>41628</v>
      </c>
      <c r="M62" s="15">
        <v>41729</v>
      </c>
      <c r="N62" s="61"/>
      <c r="O62" s="48" t="s">
        <v>109</v>
      </c>
      <c r="P62" s="103" t="s">
        <v>69</v>
      </c>
      <c r="Q62" s="1"/>
      <c r="R62" s="1"/>
      <c r="S62" s="1"/>
    </row>
    <row r="63" spans="1:19" s="4" customFormat="1" ht="39.950000000000003" customHeight="1">
      <c r="A63" s="51">
        <v>75917</v>
      </c>
      <c r="B63" s="50" t="s">
        <v>34</v>
      </c>
      <c r="C63" s="88">
        <v>17</v>
      </c>
      <c r="D63" s="68" t="s">
        <v>91</v>
      </c>
      <c r="E63" s="8" t="s">
        <v>10</v>
      </c>
      <c r="F63" s="11">
        <v>1150</v>
      </c>
      <c r="G63" s="90" t="s">
        <v>63</v>
      </c>
      <c r="H63" s="90" t="s">
        <v>86</v>
      </c>
      <c r="I63" s="9" t="s">
        <v>15</v>
      </c>
      <c r="J63" s="86" t="s">
        <v>15</v>
      </c>
      <c r="K63" s="77" t="s">
        <v>15</v>
      </c>
      <c r="L63" s="77" t="s">
        <v>15</v>
      </c>
      <c r="M63" s="15" t="s">
        <v>15</v>
      </c>
      <c r="N63" s="106"/>
      <c r="O63" s="48" t="s">
        <v>15</v>
      </c>
      <c r="P63" s="103"/>
      <c r="Q63" s="1"/>
      <c r="R63" s="1"/>
      <c r="S63" s="1"/>
    </row>
    <row r="64" spans="1:19" s="4" customFormat="1" ht="39.950000000000003" customHeight="1">
      <c r="A64" s="44">
        <v>74835</v>
      </c>
      <c r="B64" s="16" t="s">
        <v>13</v>
      </c>
      <c r="C64" s="41" t="s">
        <v>7</v>
      </c>
      <c r="D64" s="47" t="s">
        <v>56</v>
      </c>
      <c r="E64" s="36" t="s">
        <v>61</v>
      </c>
      <c r="F64" s="38">
        <v>3250</v>
      </c>
      <c r="G64" s="90" t="s">
        <v>64</v>
      </c>
      <c r="H64" s="90" t="s">
        <v>65</v>
      </c>
      <c r="I64" s="36" t="s">
        <v>75</v>
      </c>
      <c r="J64" s="36">
        <v>4</v>
      </c>
      <c r="K64" s="15" t="s">
        <v>15</v>
      </c>
      <c r="L64" s="15" t="s">
        <v>15</v>
      </c>
      <c r="M64" s="15" t="s">
        <v>15</v>
      </c>
      <c r="N64" s="61"/>
      <c r="O64" s="48" t="s">
        <v>15</v>
      </c>
      <c r="P64" s="103" t="s">
        <v>68</v>
      </c>
      <c r="Q64" s="1"/>
      <c r="R64" s="1"/>
      <c r="S64" s="1"/>
    </row>
    <row r="65" spans="1:19" s="4" customFormat="1" ht="39.950000000000003" customHeight="1">
      <c r="A65" s="44">
        <v>67952</v>
      </c>
      <c r="B65" s="16" t="s">
        <v>13</v>
      </c>
      <c r="C65" s="41" t="s">
        <v>7</v>
      </c>
      <c r="D65" s="47" t="s">
        <v>58</v>
      </c>
      <c r="E65" s="36" t="s">
        <v>10</v>
      </c>
      <c r="F65" s="38">
        <v>24000</v>
      </c>
      <c r="G65" s="90" t="s">
        <v>64</v>
      </c>
      <c r="H65" s="90" t="s">
        <v>65</v>
      </c>
      <c r="I65" s="36" t="s">
        <v>16</v>
      </c>
      <c r="J65" s="36">
        <v>1</v>
      </c>
      <c r="K65" s="15" t="s">
        <v>15</v>
      </c>
      <c r="L65" s="15" t="s">
        <v>15</v>
      </c>
      <c r="M65" s="15" t="s">
        <v>15</v>
      </c>
      <c r="N65" s="61"/>
      <c r="O65" s="48" t="s">
        <v>15</v>
      </c>
      <c r="P65" s="107" t="s">
        <v>68</v>
      </c>
      <c r="Q65" s="1"/>
      <c r="R65" s="1"/>
      <c r="S65" s="1"/>
    </row>
    <row r="66" spans="1:19" s="4" customFormat="1" ht="39.950000000000003" customHeight="1">
      <c r="A66" s="51">
        <v>55840</v>
      </c>
      <c r="B66" s="52" t="s">
        <v>13</v>
      </c>
      <c r="C66" s="134" t="s">
        <v>7</v>
      </c>
      <c r="D66" s="135" t="s">
        <v>22</v>
      </c>
      <c r="E66" s="8" t="s">
        <v>10</v>
      </c>
      <c r="F66" s="11">
        <v>51000</v>
      </c>
      <c r="G66" s="90" t="s">
        <v>64</v>
      </c>
      <c r="H66" s="90" t="s">
        <v>66</v>
      </c>
      <c r="I66" s="9" t="s">
        <v>16</v>
      </c>
      <c r="J66" s="170">
        <v>5</v>
      </c>
      <c r="K66" s="104" t="s">
        <v>15</v>
      </c>
      <c r="L66" s="104" t="s">
        <v>15</v>
      </c>
      <c r="M66" s="104" t="s">
        <v>15</v>
      </c>
      <c r="N66" s="62"/>
      <c r="O66" s="48" t="s">
        <v>15</v>
      </c>
      <c r="P66" s="107" t="s">
        <v>68</v>
      </c>
      <c r="Q66" s="1"/>
      <c r="R66" s="1"/>
      <c r="S66" s="1"/>
    </row>
    <row r="67" spans="1:19" s="126" customFormat="1" ht="39.950000000000003" customHeight="1">
      <c r="A67" s="78"/>
      <c r="B67" s="78"/>
      <c r="C67" s="137"/>
      <c r="D67" s="138"/>
      <c r="E67" s="167" t="s">
        <v>95</v>
      </c>
      <c r="F67" s="168">
        <f>SUM(F61:F66)</f>
        <v>86500</v>
      </c>
      <c r="G67" s="131"/>
      <c r="H67" s="131"/>
      <c r="I67" s="131"/>
      <c r="J67" s="139"/>
      <c r="K67" s="82"/>
      <c r="L67" s="82"/>
      <c r="M67" s="82"/>
      <c r="N67" s="132"/>
      <c r="O67" s="132"/>
      <c r="P67" s="18"/>
      <c r="Q67" s="151"/>
      <c r="R67" s="151"/>
      <c r="S67" s="151"/>
    </row>
    <row r="68" spans="1:19" s="126" customFormat="1" ht="39.950000000000003" customHeight="1">
      <c r="A68" s="78"/>
      <c r="B68" s="78"/>
      <c r="C68" s="137"/>
      <c r="D68" s="138"/>
      <c r="E68" s="78"/>
      <c r="F68" s="81"/>
      <c r="G68" s="131"/>
      <c r="H68" s="131"/>
      <c r="I68" s="131"/>
      <c r="J68" s="139"/>
      <c r="K68" s="82"/>
      <c r="L68" s="82"/>
      <c r="M68" s="82"/>
      <c r="N68" s="132"/>
      <c r="O68" s="174"/>
      <c r="P68" s="18"/>
      <c r="Q68" s="151"/>
      <c r="R68" s="151"/>
      <c r="S68" s="151"/>
    </row>
    <row r="69" spans="1:19" s="4" customFormat="1" ht="39.950000000000003" customHeight="1">
      <c r="A69" s="32">
        <v>76103</v>
      </c>
      <c r="B69" s="8" t="s">
        <v>99</v>
      </c>
      <c r="C69" s="136">
        <v>11</v>
      </c>
      <c r="D69" s="67" t="s">
        <v>103</v>
      </c>
      <c r="E69" s="8" t="s">
        <v>74</v>
      </c>
      <c r="F69" s="11">
        <v>810</v>
      </c>
      <c r="G69" s="90" t="s">
        <v>64</v>
      </c>
      <c r="H69" s="90" t="s">
        <v>66</v>
      </c>
      <c r="I69" s="9" t="s">
        <v>16</v>
      </c>
      <c r="J69" s="8" t="s">
        <v>37</v>
      </c>
      <c r="K69" s="175">
        <v>41582</v>
      </c>
      <c r="L69" s="175">
        <v>41612</v>
      </c>
      <c r="M69" s="104">
        <v>41703</v>
      </c>
      <c r="N69" s="57"/>
      <c r="O69" s="48" t="s">
        <v>15</v>
      </c>
      <c r="P69" s="107" t="s">
        <v>68</v>
      </c>
      <c r="Q69" s="1"/>
      <c r="R69" s="1"/>
      <c r="S69" s="1"/>
    </row>
    <row r="70" spans="1:19" s="126" customFormat="1" ht="39.950000000000003" customHeight="1">
      <c r="A70" s="141"/>
      <c r="B70" s="78"/>
      <c r="C70" s="142"/>
      <c r="D70" s="130"/>
      <c r="E70" s="167" t="s">
        <v>95</v>
      </c>
      <c r="F70" s="168">
        <f>SUM(F69)</f>
        <v>810</v>
      </c>
      <c r="G70" s="131"/>
      <c r="H70" s="131"/>
      <c r="I70" s="131"/>
      <c r="J70" s="78"/>
      <c r="K70" s="120"/>
      <c r="L70" s="120"/>
      <c r="M70" s="82"/>
      <c r="N70" s="82"/>
      <c r="O70" s="82"/>
      <c r="P70" s="18"/>
      <c r="Q70" s="151"/>
      <c r="R70" s="151"/>
      <c r="S70" s="151"/>
    </row>
    <row r="71" spans="1:19" s="126" customFormat="1" ht="39.950000000000003" customHeight="1">
      <c r="A71" s="141"/>
      <c r="B71" s="78"/>
      <c r="C71" s="142"/>
      <c r="D71" s="130"/>
      <c r="E71" s="167"/>
      <c r="F71" s="168"/>
      <c r="G71" s="131"/>
      <c r="H71" s="131"/>
      <c r="I71" s="131"/>
      <c r="J71" s="78"/>
      <c r="K71" s="120"/>
      <c r="L71" s="120"/>
      <c r="M71" s="82"/>
      <c r="N71" s="82"/>
      <c r="O71" s="82"/>
      <c r="P71" s="18"/>
      <c r="Q71" s="151"/>
      <c r="R71" s="151"/>
      <c r="S71" s="151"/>
    </row>
    <row r="72" spans="1:19" s="187" customFormat="1" ht="48.75" customHeight="1">
      <c r="A72" s="188" t="s">
        <v>128</v>
      </c>
      <c r="B72" s="41" t="s">
        <v>127</v>
      </c>
      <c r="C72" s="87">
        <v>13</v>
      </c>
      <c r="D72" s="189" t="s">
        <v>129</v>
      </c>
      <c r="E72" s="41" t="s">
        <v>126</v>
      </c>
      <c r="F72" s="190">
        <v>1850</v>
      </c>
      <c r="G72" s="90" t="s">
        <v>64</v>
      </c>
      <c r="H72" s="90" t="s">
        <v>66</v>
      </c>
      <c r="I72" s="42" t="s">
        <v>15</v>
      </c>
      <c r="J72" s="43">
        <v>6</v>
      </c>
      <c r="K72" s="175">
        <v>41712</v>
      </c>
      <c r="L72" s="175">
        <v>41730</v>
      </c>
      <c r="M72" s="104">
        <v>41820</v>
      </c>
      <c r="N72" s="42" t="s">
        <v>15</v>
      </c>
      <c r="O72" s="42" t="s">
        <v>15</v>
      </c>
      <c r="P72" s="18"/>
      <c r="Q72" s="186"/>
      <c r="R72" s="186"/>
      <c r="S72" s="186"/>
    </row>
    <row r="73" spans="1:19" s="126" customFormat="1" ht="39.950000000000003" customHeight="1">
      <c r="A73" s="188">
        <v>79979</v>
      </c>
      <c r="B73" s="41" t="s">
        <v>13</v>
      </c>
      <c r="C73" s="87">
        <v>17</v>
      </c>
      <c r="D73" s="189" t="s">
        <v>130</v>
      </c>
      <c r="E73" s="41" t="s">
        <v>126</v>
      </c>
      <c r="F73" s="190">
        <v>7700</v>
      </c>
      <c r="G73" s="42" t="s">
        <v>82</v>
      </c>
      <c r="H73" s="42" t="s">
        <v>86</v>
      </c>
      <c r="I73" s="42" t="s">
        <v>15</v>
      </c>
      <c r="J73" s="43">
        <v>0</v>
      </c>
      <c r="K73" s="178" t="s">
        <v>15</v>
      </c>
      <c r="L73" s="178" t="s">
        <v>15</v>
      </c>
      <c r="M73" s="42" t="s">
        <v>15</v>
      </c>
      <c r="N73" s="42" t="s">
        <v>15</v>
      </c>
      <c r="O73" s="42" t="s">
        <v>15</v>
      </c>
      <c r="P73" s="18"/>
      <c r="Q73" s="151"/>
      <c r="R73" s="151"/>
      <c r="S73" s="151"/>
    </row>
    <row r="74" spans="1:19" s="126" customFormat="1" ht="39.950000000000003" customHeight="1">
      <c r="A74" s="191"/>
      <c r="B74" s="18"/>
      <c r="C74" s="22"/>
      <c r="D74" s="192"/>
      <c r="E74" s="28" t="s">
        <v>95</v>
      </c>
      <c r="F74" s="185">
        <f>SUM(F72:F73)</f>
        <v>9550</v>
      </c>
      <c r="G74" s="24"/>
      <c r="H74" s="24"/>
      <c r="I74" s="24"/>
      <c r="J74" s="25"/>
      <c r="K74" s="193"/>
      <c r="L74" s="193"/>
      <c r="M74" s="24"/>
      <c r="N74" s="24"/>
      <c r="O74" s="24"/>
      <c r="P74" s="18"/>
      <c r="Q74" s="151"/>
      <c r="R74" s="151"/>
      <c r="S74" s="151"/>
    </row>
    <row r="75" spans="1:19" s="126" customFormat="1" ht="39.950000000000003" customHeight="1">
      <c r="A75" s="156"/>
      <c r="B75" s="145"/>
      <c r="C75" s="143"/>
      <c r="D75" s="144"/>
      <c r="E75" s="145"/>
      <c r="F75" s="146"/>
      <c r="G75" s="147"/>
      <c r="H75" s="147"/>
      <c r="I75" s="147"/>
      <c r="J75" s="145"/>
      <c r="K75" s="123"/>
      <c r="L75" s="123"/>
      <c r="M75" s="124"/>
      <c r="N75" s="124"/>
      <c r="O75" s="124"/>
      <c r="P75" s="118"/>
      <c r="Q75" s="151"/>
      <c r="R75" s="151"/>
      <c r="S75" s="151"/>
    </row>
    <row r="76" spans="1:19" s="126" customFormat="1" ht="39.950000000000003" customHeight="1">
      <c r="A76" s="157">
        <v>80317</v>
      </c>
      <c r="B76" s="158" t="s">
        <v>35</v>
      </c>
      <c r="C76" s="159">
        <v>13</v>
      </c>
      <c r="D76" s="160" t="s">
        <v>101</v>
      </c>
      <c r="E76" s="149" t="s">
        <v>52</v>
      </c>
      <c r="F76" s="161">
        <v>1950</v>
      </c>
      <c r="G76" s="162" t="s">
        <v>64</v>
      </c>
      <c r="H76" s="162" t="s">
        <v>66</v>
      </c>
      <c r="I76" s="162" t="s">
        <v>18</v>
      </c>
      <c r="J76" s="158">
        <v>7</v>
      </c>
      <c r="K76" s="195">
        <v>41494</v>
      </c>
      <c r="L76" s="176">
        <v>41500</v>
      </c>
      <c r="M76" s="176" t="s">
        <v>15</v>
      </c>
      <c r="N76" s="164"/>
      <c r="O76" s="163" t="s">
        <v>107</v>
      </c>
      <c r="P76" s="41" t="s">
        <v>69</v>
      </c>
      <c r="Q76" s="151"/>
      <c r="R76" s="151"/>
      <c r="S76" s="151"/>
    </row>
    <row r="77" spans="1:19" s="126" customFormat="1" ht="39.950000000000003" customHeight="1">
      <c r="A77" s="51">
        <v>60513</v>
      </c>
      <c r="B77" s="52" t="s">
        <v>13</v>
      </c>
      <c r="C77" s="129">
        <v>19</v>
      </c>
      <c r="D77" s="148" t="s">
        <v>53</v>
      </c>
      <c r="E77" s="149" t="s">
        <v>52</v>
      </c>
      <c r="F77" s="11">
        <v>66000</v>
      </c>
      <c r="G77" s="92" t="s">
        <v>63</v>
      </c>
      <c r="H77" s="91" t="s">
        <v>86</v>
      </c>
      <c r="I77" s="52" t="s">
        <v>15</v>
      </c>
      <c r="J77" s="52">
        <v>0</v>
      </c>
      <c r="K77" s="180" t="s">
        <v>15</v>
      </c>
      <c r="L77" s="180" t="s">
        <v>15</v>
      </c>
      <c r="M77" s="129" t="s">
        <v>15</v>
      </c>
      <c r="N77" s="63"/>
      <c r="O77" s="48" t="s">
        <v>15</v>
      </c>
      <c r="P77" s="118"/>
      <c r="Q77" s="151"/>
      <c r="R77" s="151"/>
      <c r="S77" s="151"/>
    </row>
    <row r="78" spans="1:19" s="4" customFormat="1" ht="45" customHeight="1">
      <c r="A78" s="51">
        <v>57894</v>
      </c>
      <c r="B78" s="52" t="s">
        <v>13</v>
      </c>
      <c r="C78" s="50" t="s">
        <v>7</v>
      </c>
      <c r="D78" s="53" t="s">
        <v>51</v>
      </c>
      <c r="E78" s="95" t="s">
        <v>52</v>
      </c>
      <c r="F78" s="19">
        <v>13600</v>
      </c>
      <c r="G78" s="93" t="s">
        <v>63</v>
      </c>
      <c r="H78" s="91" t="s">
        <v>86</v>
      </c>
      <c r="I78" s="50" t="s">
        <v>15</v>
      </c>
      <c r="J78" s="50">
        <v>3</v>
      </c>
      <c r="K78" s="77" t="s">
        <v>15</v>
      </c>
      <c r="L78" s="77" t="s">
        <v>15</v>
      </c>
      <c r="M78" s="15" t="s">
        <v>15</v>
      </c>
      <c r="N78" s="140"/>
      <c r="O78" s="48" t="s">
        <v>15</v>
      </c>
      <c r="P78" s="103" t="s">
        <v>68</v>
      </c>
      <c r="Q78" s="1"/>
      <c r="R78" s="1"/>
      <c r="S78" s="1"/>
    </row>
    <row r="79" spans="1:19" s="126" customFormat="1" ht="45" customHeight="1">
      <c r="A79" s="78"/>
      <c r="B79" s="78"/>
      <c r="C79" s="78"/>
      <c r="D79" s="79"/>
      <c r="E79" s="153" t="s">
        <v>95</v>
      </c>
      <c r="F79" s="84">
        <f>SUM(F76:F78)</f>
        <v>81550</v>
      </c>
      <c r="G79" s="24"/>
      <c r="H79" s="24"/>
      <c r="I79" s="78"/>
      <c r="J79" s="78"/>
      <c r="K79" s="194"/>
      <c r="L79" s="194"/>
      <c r="M79" s="78"/>
      <c r="N79" s="82"/>
      <c r="O79" s="82"/>
      <c r="P79" s="18"/>
      <c r="Q79" s="151"/>
      <c r="R79" s="151"/>
      <c r="S79" s="151"/>
    </row>
    <row r="80" spans="1:19" s="126" customFormat="1" ht="45" customHeight="1">
      <c r="A80" s="78"/>
      <c r="B80" s="78"/>
      <c r="C80" s="78"/>
      <c r="D80" s="79"/>
      <c r="E80" s="152"/>
      <c r="F80" s="81"/>
      <c r="G80" s="24"/>
      <c r="H80" s="24"/>
      <c r="I80" s="78"/>
      <c r="J80" s="78"/>
      <c r="K80" s="194"/>
      <c r="L80" s="194"/>
      <c r="M80" s="78"/>
      <c r="N80" s="82"/>
      <c r="O80" s="82"/>
      <c r="P80" s="18"/>
      <c r="Q80" s="151"/>
      <c r="R80" s="151"/>
      <c r="S80" s="151"/>
    </row>
    <row r="81" spans="1:19" s="4" customFormat="1" ht="43.5" customHeight="1">
      <c r="A81" s="44">
        <v>69649</v>
      </c>
      <c r="B81" s="127" t="s">
        <v>13</v>
      </c>
      <c r="C81" s="41">
        <v>16</v>
      </c>
      <c r="D81" s="67" t="s">
        <v>57</v>
      </c>
      <c r="E81" s="8" t="s">
        <v>3</v>
      </c>
      <c r="F81" s="11">
        <v>11200</v>
      </c>
      <c r="G81" s="90" t="s">
        <v>64</v>
      </c>
      <c r="H81" s="90" t="s">
        <v>65</v>
      </c>
      <c r="I81" s="9" t="s">
        <v>16</v>
      </c>
      <c r="J81" s="8">
        <v>3</v>
      </c>
      <c r="K81" s="175" t="s">
        <v>15</v>
      </c>
      <c r="L81" s="175" t="s">
        <v>15</v>
      </c>
      <c r="M81" s="104" t="s">
        <v>15</v>
      </c>
      <c r="N81" s="57"/>
      <c r="O81" s="36" t="s">
        <v>15</v>
      </c>
      <c r="P81" s="103" t="s">
        <v>68</v>
      </c>
      <c r="Q81" s="1"/>
      <c r="R81" s="1"/>
      <c r="S81" s="1"/>
    </row>
    <row r="82" spans="1:19" s="4" customFormat="1" ht="39.950000000000003" customHeight="1">
      <c r="A82" s="44">
        <v>59700</v>
      </c>
      <c r="B82" s="8" t="s">
        <v>13</v>
      </c>
      <c r="C82" s="125">
        <v>17</v>
      </c>
      <c r="D82" s="150" t="s">
        <v>62</v>
      </c>
      <c r="E82" s="36" t="s">
        <v>3</v>
      </c>
      <c r="F82" s="38">
        <v>6600</v>
      </c>
      <c r="G82" s="92" t="s">
        <v>63</v>
      </c>
      <c r="H82" s="91" t="s">
        <v>86</v>
      </c>
      <c r="I82" s="36" t="s">
        <v>16</v>
      </c>
      <c r="J82" s="36">
        <v>5</v>
      </c>
      <c r="K82" s="180" t="s">
        <v>15</v>
      </c>
      <c r="L82" s="180" t="s">
        <v>15</v>
      </c>
      <c r="M82" s="127" t="s">
        <v>15</v>
      </c>
      <c r="N82" s="61"/>
      <c r="O82" s="48" t="s">
        <v>15</v>
      </c>
      <c r="P82" s="107" t="s">
        <v>68</v>
      </c>
      <c r="Q82" s="1"/>
      <c r="R82" s="1"/>
      <c r="S82" s="1"/>
    </row>
    <row r="83" spans="1:19" s="126" customFormat="1" ht="39.950000000000003" customHeight="1">
      <c r="A83" s="18"/>
      <c r="B83" s="78"/>
      <c r="C83" s="18"/>
      <c r="D83" s="46"/>
      <c r="E83" s="165" t="s">
        <v>95</v>
      </c>
      <c r="F83" s="166">
        <f>SUM(F81:F82)</f>
        <v>17800</v>
      </c>
      <c r="G83" s="24"/>
      <c r="H83" s="24"/>
      <c r="I83" s="18"/>
      <c r="J83" s="18"/>
      <c r="K83" s="194"/>
      <c r="L83" s="194"/>
      <c r="M83" s="78"/>
      <c r="N83" s="18"/>
      <c r="O83" s="18"/>
      <c r="P83" s="18"/>
      <c r="Q83" s="151"/>
      <c r="R83" s="151"/>
      <c r="S83" s="151"/>
    </row>
    <row r="84" spans="1:19" s="126" customFormat="1" ht="39.950000000000003" customHeight="1">
      <c r="A84" s="18"/>
      <c r="B84" s="78"/>
      <c r="C84" s="18"/>
      <c r="D84" s="46"/>
      <c r="E84" s="18"/>
      <c r="F84" s="24"/>
      <c r="G84" s="24"/>
      <c r="H84" s="24"/>
      <c r="I84" s="18"/>
      <c r="J84" s="18"/>
      <c r="K84" s="194"/>
      <c r="L84" s="194"/>
      <c r="M84" s="78"/>
      <c r="N84" s="18"/>
      <c r="O84" s="18"/>
      <c r="P84" s="18"/>
      <c r="Q84" s="151"/>
      <c r="R84" s="151"/>
      <c r="S84" s="151"/>
    </row>
    <row r="85" spans="1:19" ht="45" customHeight="1">
      <c r="A85" s="44">
        <v>78054</v>
      </c>
      <c r="B85" s="8" t="s">
        <v>13</v>
      </c>
      <c r="C85" s="41">
        <v>13</v>
      </c>
      <c r="D85" s="72" t="s">
        <v>70</v>
      </c>
      <c r="E85" s="36" t="s">
        <v>71</v>
      </c>
      <c r="F85" s="38">
        <v>7200</v>
      </c>
      <c r="G85" s="38" t="s">
        <v>64</v>
      </c>
      <c r="H85" s="73" t="s">
        <v>66</v>
      </c>
      <c r="I85" s="36" t="s">
        <v>15</v>
      </c>
      <c r="J85" s="36">
        <v>6</v>
      </c>
      <c r="K85" s="176" t="s">
        <v>15</v>
      </c>
      <c r="L85" s="176" t="s">
        <v>15</v>
      </c>
      <c r="M85" s="176" t="s">
        <v>15</v>
      </c>
      <c r="N85" s="61"/>
      <c r="O85" s="36" t="s">
        <v>118</v>
      </c>
      <c r="P85" s="41" t="s">
        <v>69</v>
      </c>
    </row>
    <row r="86" spans="1:19" ht="45" customHeight="1">
      <c r="A86" s="17">
        <v>81431</v>
      </c>
      <c r="B86" s="8" t="s">
        <v>35</v>
      </c>
      <c r="C86" s="41">
        <v>13</v>
      </c>
      <c r="D86" s="72" t="s">
        <v>100</v>
      </c>
      <c r="E86" s="36" t="s">
        <v>71</v>
      </c>
      <c r="F86" s="38">
        <v>1900</v>
      </c>
      <c r="G86" s="38" t="s">
        <v>64</v>
      </c>
      <c r="H86" s="73" t="s">
        <v>66</v>
      </c>
      <c r="I86" s="36" t="s">
        <v>16</v>
      </c>
      <c r="J86" s="36">
        <v>6</v>
      </c>
      <c r="K86" s="176" t="s">
        <v>148</v>
      </c>
      <c r="L86" s="176" t="s">
        <v>149</v>
      </c>
      <c r="M86" s="176">
        <v>41585</v>
      </c>
      <c r="N86" s="61"/>
      <c r="O86" s="48" t="s">
        <v>108</v>
      </c>
      <c r="P86" s="41" t="s">
        <v>69</v>
      </c>
    </row>
    <row r="87" spans="1:19" s="76" customFormat="1" ht="45" customHeight="1">
      <c r="A87" s="18"/>
      <c r="B87" s="78"/>
      <c r="C87" s="18"/>
      <c r="D87" s="46"/>
      <c r="E87" s="165" t="s">
        <v>95</v>
      </c>
      <c r="F87" s="166">
        <f>SUM(F85:F86)</f>
        <v>9100</v>
      </c>
      <c r="G87" s="24"/>
      <c r="H87" s="24"/>
      <c r="I87" s="18"/>
      <c r="J87" s="18"/>
      <c r="K87" s="120"/>
      <c r="L87" s="120"/>
      <c r="M87" s="82"/>
      <c r="N87" s="18"/>
      <c r="O87" s="18"/>
      <c r="P87" s="18"/>
      <c r="Q87" s="151"/>
      <c r="R87" s="151"/>
      <c r="S87" s="151"/>
    </row>
    <row r="88" spans="1:19" s="76" customFormat="1" ht="45" customHeight="1">
      <c r="A88" s="18"/>
      <c r="B88" s="78"/>
      <c r="C88" s="18"/>
      <c r="D88" s="46"/>
      <c r="E88" s="18"/>
      <c r="F88" s="24"/>
      <c r="G88" s="24"/>
      <c r="H88" s="24"/>
      <c r="I88" s="18"/>
      <c r="J88" s="18"/>
      <c r="K88" s="120"/>
      <c r="L88" s="120"/>
      <c r="M88" s="82"/>
      <c r="N88" s="18"/>
      <c r="O88" s="118"/>
      <c r="P88" s="18"/>
      <c r="Q88" s="151"/>
      <c r="R88" s="151"/>
      <c r="S88" s="151"/>
    </row>
    <row r="89" spans="1:19" ht="39.950000000000003" customHeight="1">
      <c r="A89" s="65">
        <v>68163</v>
      </c>
      <c r="B89" s="36" t="s">
        <v>13</v>
      </c>
      <c r="C89" s="36">
        <v>16</v>
      </c>
      <c r="D89" s="67" t="s">
        <v>43</v>
      </c>
      <c r="E89" s="36" t="s">
        <v>20</v>
      </c>
      <c r="F89" s="38">
        <v>52000</v>
      </c>
      <c r="G89" s="92" t="s">
        <v>63</v>
      </c>
      <c r="H89" s="91" t="s">
        <v>86</v>
      </c>
      <c r="I89" s="36" t="s">
        <v>15</v>
      </c>
      <c r="J89" s="36">
        <v>0</v>
      </c>
      <c r="K89" s="175" t="s">
        <v>15</v>
      </c>
      <c r="L89" s="175" t="s">
        <v>15</v>
      </c>
      <c r="M89" s="104" t="s">
        <v>15</v>
      </c>
      <c r="N89" s="62"/>
      <c r="O89" s="48" t="s">
        <v>15</v>
      </c>
      <c r="P89" s="107" t="s">
        <v>68</v>
      </c>
    </row>
    <row r="90" spans="1:19" ht="39.950000000000003" customHeight="1">
      <c r="A90" s="69">
        <v>75754</v>
      </c>
      <c r="B90" s="48" t="s">
        <v>13</v>
      </c>
      <c r="C90" s="48">
        <v>16</v>
      </c>
      <c r="D90" s="31" t="s">
        <v>45</v>
      </c>
      <c r="E90" s="48" t="s">
        <v>20</v>
      </c>
      <c r="F90" s="49">
        <v>85000</v>
      </c>
      <c r="G90" s="93" t="s">
        <v>63</v>
      </c>
      <c r="H90" s="91" t="s">
        <v>86</v>
      </c>
      <c r="I90" s="48" t="s">
        <v>15</v>
      </c>
      <c r="J90" s="48">
        <v>0</v>
      </c>
      <c r="K90" s="77" t="s">
        <v>15</v>
      </c>
      <c r="L90" s="77" t="s">
        <v>15</v>
      </c>
      <c r="M90" s="15" t="s">
        <v>15</v>
      </c>
      <c r="N90" s="62"/>
      <c r="O90" s="48" t="s">
        <v>15</v>
      </c>
      <c r="P90" s="103" t="s">
        <v>68</v>
      </c>
    </row>
    <row r="91" spans="1:19" ht="39.950000000000003" customHeight="1">
      <c r="A91" s="69">
        <v>75755</v>
      </c>
      <c r="B91" s="48" t="s">
        <v>13</v>
      </c>
      <c r="C91" s="48">
        <v>16</v>
      </c>
      <c r="D91" s="31" t="s">
        <v>44</v>
      </c>
      <c r="E91" s="48" t="s">
        <v>20</v>
      </c>
      <c r="F91" s="49">
        <v>22000</v>
      </c>
      <c r="G91" s="93" t="s">
        <v>63</v>
      </c>
      <c r="H91" s="91" t="s">
        <v>86</v>
      </c>
      <c r="I91" s="48" t="s">
        <v>15</v>
      </c>
      <c r="J91" s="48">
        <v>0</v>
      </c>
      <c r="K91" s="77" t="s">
        <v>15</v>
      </c>
      <c r="L91" s="77" t="s">
        <v>15</v>
      </c>
      <c r="M91" s="15" t="s">
        <v>15</v>
      </c>
      <c r="N91" s="62"/>
      <c r="O91" s="48" t="s">
        <v>15</v>
      </c>
      <c r="P91" s="103" t="s">
        <v>68</v>
      </c>
    </row>
    <row r="92" spans="1:19" ht="39.950000000000003" customHeight="1">
      <c r="A92" s="69">
        <v>52287</v>
      </c>
      <c r="B92" s="48" t="s">
        <v>13</v>
      </c>
      <c r="C92" s="48">
        <v>16</v>
      </c>
      <c r="D92" s="31" t="s">
        <v>46</v>
      </c>
      <c r="E92" s="48" t="s">
        <v>20</v>
      </c>
      <c r="F92" s="49">
        <v>39138</v>
      </c>
      <c r="G92" s="93" t="s">
        <v>63</v>
      </c>
      <c r="H92" s="91" t="s">
        <v>86</v>
      </c>
      <c r="I92" s="48" t="s">
        <v>15</v>
      </c>
      <c r="J92" s="48">
        <v>0</v>
      </c>
      <c r="K92" s="77" t="s">
        <v>15</v>
      </c>
      <c r="L92" s="77" t="s">
        <v>15</v>
      </c>
      <c r="M92" s="15" t="s">
        <v>15</v>
      </c>
      <c r="N92" s="62"/>
      <c r="O92" s="48" t="s">
        <v>15</v>
      </c>
      <c r="P92" s="103" t="s">
        <v>68</v>
      </c>
    </row>
    <row r="93" spans="1:19" ht="39.950000000000003" customHeight="1">
      <c r="A93" s="69">
        <v>52288</v>
      </c>
      <c r="B93" s="48" t="s">
        <v>13</v>
      </c>
      <c r="C93" s="48">
        <v>16</v>
      </c>
      <c r="D93" s="31" t="s">
        <v>47</v>
      </c>
      <c r="E93" s="48" t="s">
        <v>20</v>
      </c>
      <c r="F93" s="49">
        <v>29000</v>
      </c>
      <c r="G93" s="93" t="s">
        <v>63</v>
      </c>
      <c r="H93" s="91" t="s">
        <v>86</v>
      </c>
      <c r="I93" s="48" t="s">
        <v>15</v>
      </c>
      <c r="J93" s="48">
        <v>0</v>
      </c>
      <c r="K93" s="77" t="s">
        <v>15</v>
      </c>
      <c r="L93" s="77" t="s">
        <v>15</v>
      </c>
      <c r="M93" s="15" t="s">
        <v>15</v>
      </c>
      <c r="N93" s="62"/>
      <c r="O93" s="48" t="s">
        <v>15</v>
      </c>
      <c r="P93" s="103" t="s">
        <v>68</v>
      </c>
    </row>
    <row r="94" spans="1:19" s="76" customFormat="1" ht="39.950000000000003" customHeight="1">
      <c r="A94" s="65">
        <v>64942</v>
      </c>
      <c r="B94" s="36" t="s">
        <v>13</v>
      </c>
      <c r="C94" s="36" t="s">
        <v>7</v>
      </c>
      <c r="D94" s="67" t="s">
        <v>4</v>
      </c>
      <c r="E94" s="36" t="s">
        <v>20</v>
      </c>
      <c r="F94" s="38">
        <v>19500</v>
      </c>
      <c r="G94" s="93" t="s">
        <v>63</v>
      </c>
      <c r="H94" s="91" t="s">
        <v>86</v>
      </c>
      <c r="I94" s="36" t="s">
        <v>18</v>
      </c>
      <c r="J94" s="36" t="s">
        <v>15</v>
      </c>
      <c r="K94" s="77" t="s">
        <v>15</v>
      </c>
      <c r="L94" s="77" t="s">
        <v>15</v>
      </c>
      <c r="M94" s="15" t="s">
        <v>15</v>
      </c>
      <c r="N94" s="62"/>
      <c r="O94" s="48" t="s">
        <v>15</v>
      </c>
      <c r="P94" s="103" t="s">
        <v>68</v>
      </c>
      <c r="Q94" s="151"/>
      <c r="R94" s="151"/>
      <c r="S94" s="151"/>
    </row>
    <row r="95" spans="1:19" s="76" customFormat="1" ht="39.950000000000003" customHeight="1">
      <c r="A95" s="51">
        <v>70265</v>
      </c>
      <c r="B95" s="52" t="s">
        <v>13</v>
      </c>
      <c r="C95" s="52" t="s">
        <v>7</v>
      </c>
      <c r="D95" s="54" t="s">
        <v>9</v>
      </c>
      <c r="E95" s="52" t="s">
        <v>20</v>
      </c>
      <c r="F95" s="11">
        <v>42000</v>
      </c>
      <c r="G95" s="93" t="s">
        <v>63</v>
      </c>
      <c r="H95" s="91" t="s">
        <v>86</v>
      </c>
      <c r="I95" s="52" t="s">
        <v>18</v>
      </c>
      <c r="J95" s="52">
        <v>4</v>
      </c>
      <c r="K95" s="77" t="s">
        <v>15</v>
      </c>
      <c r="L95" s="77" t="s">
        <v>15</v>
      </c>
      <c r="M95" s="15" t="s">
        <v>15</v>
      </c>
      <c r="N95" s="62"/>
      <c r="O95" s="48" t="s">
        <v>15</v>
      </c>
      <c r="P95" s="103" t="s">
        <v>68</v>
      </c>
      <c r="Q95" s="151"/>
      <c r="R95" s="151"/>
      <c r="S95" s="151"/>
    </row>
    <row r="96" spans="1:19" s="76" customFormat="1" ht="39.950000000000003" customHeight="1">
      <c r="A96" s="78"/>
      <c r="B96" s="78"/>
      <c r="C96" s="78"/>
      <c r="D96" s="138"/>
      <c r="E96" s="167" t="s">
        <v>95</v>
      </c>
      <c r="F96" s="168">
        <f>SUM(F89:F95)</f>
        <v>288638</v>
      </c>
      <c r="G96" s="24"/>
      <c r="H96" s="24"/>
      <c r="I96" s="78"/>
      <c r="J96" s="78"/>
      <c r="K96" s="82"/>
      <c r="L96" s="82"/>
      <c r="M96" s="82"/>
      <c r="N96" s="132"/>
      <c r="O96" s="132"/>
      <c r="P96" s="18"/>
      <c r="Q96" s="151"/>
      <c r="R96" s="151"/>
      <c r="S96" s="151"/>
    </row>
    <row r="97" spans="1:19" s="76" customFormat="1" ht="65.25" customHeight="1">
      <c r="A97" s="78"/>
      <c r="B97" s="78"/>
      <c r="C97" s="78"/>
      <c r="D97" s="94"/>
      <c r="E97" s="165" t="s">
        <v>120</v>
      </c>
      <c r="F97" s="168">
        <f>SUM(F6+F20+F32+F39+F59+F67+F70+F74+F79+F83+F87+F96)</f>
        <v>1932404</v>
      </c>
      <c r="G97" s="24"/>
      <c r="H97" s="24"/>
      <c r="I97" s="78"/>
      <c r="J97" s="78"/>
      <c r="K97" s="82"/>
      <c r="L97" s="82"/>
      <c r="M97" s="82"/>
      <c r="N97" s="132"/>
      <c r="O97" s="132"/>
      <c r="P97" s="18"/>
      <c r="Q97" s="151"/>
      <c r="R97" s="151"/>
      <c r="S97" s="151"/>
    </row>
    <row r="98" spans="1:19" s="76" customFormat="1" ht="18" customHeight="1">
      <c r="A98" s="78"/>
      <c r="B98" s="78"/>
      <c r="C98" s="78"/>
      <c r="D98" s="94"/>
      <c r="F98" s="151"/>
      <c r="G98" s="24"/>
      <c r="H98" s="24"/>
      <c r="I98" s="78"/>
      <c r="J98" s="78"/>
      <c r="K98" s="82"/>
      <c r="L98" s="82"/>
      <c r="M98" s="82"/>
      <c r="N98" s="132"/>
      <c r="O98" s="132"/>
      <c r="P98" s="18"/>
      <c r="Q98" s="151"/>
      <c r="R98" s="151"/>
      <c r="S98" s="151"/>
    </row>
    <row r="99" spans="1:19" s="76" customFormat="1" ht="14.25" customHeight="1">
      <c r="A99" s="78"/>
      <c r="B99" s="78"/>
      <c r="C99" s="78"/>
      <c r="D99" s="94"/>
      <c r="E99" s="78"/>
      <c r="F99" s="81"/>
      <c r="G99" s="24"/>
      <c r="H99" s="24"/>
      <c r="I99" s="78"/>
      <c r="J99" s="78"/>
      <c r="K99" s="82"/>
      <c r="L99" s="82"/>
      <c r="M99" s="82"/>
      <c r="N99" s="132"/>
      <c r="O99" s="132"/>
      <c r="P99" s="18"/>
      <c r="Q99" s="151"/>
      <c r="R99" s="151"/>
      <c r="S99" s="151"/>
    </row>
    <row r="100" spans="1:19" s="76" customFormat="1" ht="15" customHeight="1" thickBot="1">
      <c r="A100" s="78"/>
      <c r="B100" s="78"/>
      <c r="C100" s="78"/>
      <c r="D100" s="112"/>
      <c r="E100" s="83"/>
      <c r="F100" s="84"/>
      <c r="G100" s="84"/>
      <c r="H100" s="84"/>
      <c r="I100" s="78"/>
      <c r="J100" s="78"/>
      <c r="K100" s="78"/>
      <c r="L100" s="78"/>
      <c r="M100" s="78"/>
      <c r="N100" s="82"/>
      <c r="O100" s="82"/>
      <c r="Q100" s="151"/>
      <c r="R100" s="151"/>
      <c r="S100" s="151"/>
    </row>
    <row r="101" spans="1:19" s="76" customFormat="1" ht="39.950000000000003" customHeight="1">
      <c r="A101" s="78"/>
      <c r="B101" s="78"/>
      <c r="C101" s="78"/>
      <c r="D101" s="196" t="s">
        <v>152</v>
      </c>
      <c r="E101" s="80"/>
      <c r="F101" s="81"/>
      <c r="G101" s="81"/>
      <c r="H101" s="81"/>
      <c r="I101" s="78"/>
      <c r="J101" s="78"/>
      <c r="K101" s="82"/>
      <c r="L101" s="82"/>
      <c r="M101" s="82"/>
      <c r="N101" s="82"/>
      <c r="O101" s="82"/>
      <c r="P101" s="151"/>
      <c r="Q101" s="151"/>
      <c r="R101" s="151"/>
      <c r="S101" s="151"/>
    </row>
    <row r="102" spans="1:19" s="76" customFormat="1" ht="39.950000000000003" customHeight="1">
      <c r="A102" s="78"/>
      <c r="B102" s="78"/>
      <c r="C102" s="78"/>
      <c r="D102" s="197" t="s">
        <v>153</v>
      </c>
      <c r="E102" s="83"/>
      <c r="F102" s="84"/>
      <c r="G102" s="81"/>
      <c r="H102" s="81"/>
      <c r="I102" s="78"/>
      <c r="J102" s="78"/>
      <c r="K102" s="82"/>
      <c r="L102" s="82"/>
      <c r="M102" s="82"/>
      <c r="N102" s="82"/>
      <c r="O102" s="82"/>
      <c r="P102" s="151"/>
      <c r="Q102" s="151"/>
      <c r="R102" s="151"/>
      <c r="S102" s="151"/>
    </row>
    <row r="103" spans="1:19" ht="39.950000000000003" customHeight="1">
      <c r="A103" s="78"/>
      <c r="B103" s="78"/>
      <c r="C103" s="78"/>
      <c r="D103" s="198" t="s">
        <v>154</v>
      </c>
      <c r="E103" s="80"/>
      <c r="F103" s="81"/>
      <c r="G103" s="81"/>
      <c r="H103" s="81"/>
      <c r="I103" s="78"/>
      <c r="J103" s="78"/>
      <c r="K103" s="82"/>
      <c r="L103" s="82"/>
      <c r="M103" s="82"/>
      <c r="N103" s="82"/>
      <c r="O103" s="82"/>
      <c r="P103" s="151"/>
    </row>
    <row r="104" spans="1:19" ht="39.950000000000003" customHeight="1">
      <c r="A104" s="78"/>
      <c r="B104" s="78"/>
      <c r="C104" s="78"/>
      <c r="D104" s="197" t="s">
        <v>155</v>
      </c>
      <c r="E104" s="80"/>
      <c r="F104" s="81"/>
      <c r="G104" s="81"/>
      <c r="H104" s="81"/>
      <c r="I104" s="78"/>
      <c r="J104" s="78"/>
      <c r="K104" s="82"/>
      <c r="L104" s="82"/>
      <c r="M104" s="82"/>
      <c r="N104" s="82"/>
      <c r="O104" s="82"/>
      <c r="P104" s="151"/>
    </row>
    <row r="105" spans="1:19" ht="39.950000000000003" customHeight="1">
      <c r="A105" s="10"/>
      <c r="B105" s="46"/>
      <c r="C105" s="10"/>
      <c r="D105" s="199" t="s">
        <v>156</v>
      </c>
      <c r="E105" s="13"/>
      <c r="F105" s="14"/>
      <c r="G105" s="14"/>
      <c r="H105" s="14"/>
      <c r="I105" s="10"/>
      <c r="J105" s="10"/>
      <c r="K105" s="10"/>
      <c r="L105" s="10"/>
      <c r="M105" s="10"/>
      <c r="N105" s="10"/>
      <c r="O105" s="10"/>
      <c r="P105" s="1"/>
    </row>
    <row r="106" spans="1:19" ht="39.950000000000003" customHeight="1">
      <c r="A106" s="10"/>
      <c r="B106" s="46"/>
      <c r="C106" s="10"/>
      <c r="D106" s="200" t="s">
        <v>157</v>
      </c>
      <c r="E106" s="5"/>
      <c r="F106" s="21"/>
      <c r="G106" s="21"/>
      <c r="H106" s="21"/>
      <c r="I106" s="10"/>
      <c r="J106" s="10"/>
      <c r="K106" s="10"/>
      <c r="L106" s="10"/>
      <c r="M106" s="10"/>
      <c r="N106" s="10"/>
      <c r="O106" s="10"/>
      <c r="P106" s="1"/>
    </row>
    <row r="107" spans="1:19" ht="39.950000000000003" customHeight="1">
      <c r="A107" s="1"/>
      <c r="B107" s="1"/>
      <c r="C107" s="1"/>
      <c r="D107" s="200" t="s">
        <v>158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9" ht="39.950000000000003" customHeight="1">
      <c r="A108" s="1"/>
      <c r="B108" s="1"/>
      <c r="C108" s="1"/>
      <c r="D108" s="200" t="s">
        <v>159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9" ht="39.950000000000003" customHeight="1">
      <c r="A109" s="1"/>
      <c r="B109" s="1"/>
      <c r="C109" s="1"/>
      <c r="D109" s="200" t="s">
        <v>160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9" ht="39.950000000000003" customHeight="1">
      <c r="A110" s="1"/>
      <c r="B110" s="1"/>
      <c r="C110" s="1"/>
      <c r="D110" s="200" t="s">
        <v>161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9" ht="39.950000000000003" customHeight="1">
      <c r="A111" s="1"/>
      <c r="B111" s="1"/>
      <c r="C111" s="1"/>
      <c r="D111" s="200" t="s">
        <v>162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9" ht="39.950000000000003" customHeight="1" thickBot="1">
      <c r="A112" s="1"/>
      <c r="B112" s="1"/>
      <c r="C112" s="1"/>
      <c r="D112" s="201" t="s">
        <v>163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>
      <c r="A113" s="1"/>
      <c r="B113" s="1"/>
      <c r="C113" s="1"/>
      <c r="D113" s="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5.75">
      <c r="A114" s="1"/>
      <c r="B114" s="1"/>
      <c r="C114" s="1"/>
      <c r="D114" s="1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5.75">
      <c r="A115" s="1"/>
      <c r="B115" s="1"/>
      <c r="C115" s="1"/>
      <c r="D115" s="1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5.75">
      <c r="A116" s="1"/>
      <c r="B116" s="1"/>
      <c r="C116" s="1"/>
      <c r="D116" s="1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>
      <c r="A117" s="1"/>
      <c r="B117" s="1"/>
      <c r="C117" s="1"/>
      <c r="D117" s="3"/>
      <c r="E117" s="1"/>
      <c r="F117" s="1"/>
      <c r="G117" s="1"/>
      <c r="H117" s="1"/>
      <c r="I117" s="1"/>
      <c r="J117" s="1"/>
      <c r="K117" s="1"/>
      <c r="L117" s="1"/>
      <c r="M117" s="1"/>
      <c r="P117" s="1"/>
    </row>
    <row r="118" spans="1:16">
      <c r="A118" s="1"/>
      <c r="B118" s="1"/>
      <c r="C118" s="1"/>
      <c r="D118" s="3"/>
      <c r="E118" s="1"/>
      <c r="F118" s="1"/>
      <c r="G118" s="1"/>
      <c r="H118" s="1"/>
      <c r="I118" s="1"/>
      <c r="J118" s="1"/>
      <c r="K118" s="1"/>
      <c r="L118" s="1"/>
      <c r="M118" s="1"/>
      <c r="P118" s="1"/>
    </row>
    <row r="119" spans="1:16">
      <c r="A119" s="1"/>
      <c r="B119" s="1"/>
      <c r="C119" s="1"/>
      <c r="D119" s="3"/>
      <c r="E119" s="1"/>
      <c r="F119" s="1"/>
      <c r="G119" s="1"/>
      <c r="H119" s="1"/>
      <c r="I119" s="1"/>
      <c r="J119" s="1"/>
      <c r="K119" s="1"/>
      <c r="L119" s="1"/>
      <c r="M119" s="1"/>
      <c r="P119" s="1"/>
    </row>
    <row r="120" spans="1:16">
      <c r="A120" s="1"/>
      <c r="B120" s="1"/>
      <c r="C120" s="1"/>
      <c r="D120" s="3"/>
      <c r="E120" s="1"/>
      <c r="F120" s="1"/>
      <c r="G120" s="1"/>
      <c r="H120" s="1"/>
      <c r="I120" s="1"/>
      <c r="J120" s="1"/>
      <c r="K120" s="1"/>
      <c r="L120" s="1"/>
      <c r="M120" s="1"/>
      <c r="P120" s="1"/>
    </row>
    <row r="121" spans="1:16">
      <c r="A121" s="1"/>
      <c r="B121" s="1"/>
      <c r="C121" s="1"/>
      <c r="D121" s="3"/>
      <c r="E121" s="1"/>
      <c r="F121" s="1"/>
      <c r="G121" s="1"/>
      <c r="H121" s="1"/>
      <c r="I121" s="1"/>
      <c r="J121" s="1"/>
      <c r="K121" s="1"/>
      <c r="L121" s="1"/>
      <c r="M121" s="1"/>
      <c r="P121" s="1"/>
    </row>
    <row r="122" spans="1:16">
      <c r="A122" s="1"/>
      <c r="B122" s="1"/>
      <c r="C122" s="1"/>
      <c r="D122" s="3"/>
      <c r="E122" s="1"/>
      <c r="F122" s="1"/>
      <c r="G122" s="1"/>
      <c r="H122" s="1"/>
      <c r="I122" s="1"/>
      <c r="J122" s="1"/>
      <c r="K122" s="1"/>
      <c r="L122" s="1"/>
      <c r="M122" s="1"/>
      <c r="P122" s="1"/>
    </row>
    <row r="123" spans="1:16">
      <c r="A123" s="1"/>
      <c r="B123" s="1"/>
      <c r="C123" s="1"/>
      <c r="D123" s="3"/>
      <c r="E123" s="1"/>
      <c r="F123" s="1"/>
      <c r="G123" s="1"/>
      <c r="H123" s="1"/>
      <c r="I123" s="1"/>
      <c r="J123" s="1"/>
      <c r="K123" s="1"/>
      <c r="L123" s="1"/>
      <c r="M123" s="1"/>
      <c r="P123" s="1"/>
    </row>
    <row r="124" spans="1:16">
      <c r="A124" s="1"/>
      <c r="B124" s="1"/>
      <c r="C124" s="1"/>
      <c r="D124" s="3"/>
      <c r="E124" s="1"/>
      <c r="F124" s="1"/>
      <c r="G124" s="1"/>
      <c r="H124" s="1"/>
      <c r="I124" s="1"/>
      <c r="J124" s="1"/>
      <c r="K124" s="1"/>
      <c r="L124" s="1"/>
      <c r="M124" s="1"/>
      <c r="P124" s="1"/>
    </row>
    <row r="125" spans="1:16">
      <c r="A125" s="1"/>
      <c r="B125" s="1"/>
      <c r="C125" s="1"/>
      <c r="D125" s="3"/>
      <c r="E125" s="1"/>
      <c r="F125" s="1"/>
      <c r="G125" s="1"/>
      <c r="H125" s="1"/>
      <c r="I125" s="1"/>
      <c r="J125" s="1"/>
      <c r="K125" s="1"/>
      <c r="L125" s="1"/>
      <c r="M125" s="1"/>
      <c r="P125" s="1"/>
    </row>
    <row r="126" spans="1:16">
      <c r="A126" s="1"/>
      <c r="B126" s="1"/>
      <c r="C126" s="1"/>
      <c r="D126" s="3"/>
      <c r="E126" s="1"/>
      <c r="F126" s="1"/>
      <c r="G126" s="1"/>
      <c r="H126" s="1"/>
      <c r="I126" s="1"/>
      <c r="J126" s="1"/>
      <c r="K126" s="1"/>
      <c r="L126" s="1"/>
      <c r="M126" s="1"/>
      <c r="P126" s="1"/>
    </row>
    <row r="127" spans="1:16">
      <c r="A127" s="1"/>
      <c r="B127" s="1"/>
      <c r="C127" s="1"/>
      <c r="D127" s="3"/>
      <c r="E127" s="1"/>
      <c r="F127" s="1"/>
      <c r="G127" s="1"/>
      <c r="H127" s="1"/>
      <c r="I127" s="1"/>
      <c r="J127" s="1"/>
      <c r="K127" s="1"/>
      <c r="L127" s="1"/>
      <c r="M127" s="1"/>
      <c r="P127" s="1"/>
    </row>
    <row r="128" spans="1:16">
      <c r="A128" s="1"/>
      <c r="B128" s="1"/>
      <c r="C128" s="1"/>
      <c r="D128" s="3"/>
      <c r="E128" s="1"/>
      <c r="F128" s="1"/>
      <c r="G128" s="1"/>
      <c r="H128" s="1"/>
      <c r="I128" s="1"/>
      <c r="J128" s="1"/>
      <c r="K128" s="1"/>
      <c r="L128" s="1"/>
      <c r="M128" s="1"/>
      <c r="P128" s="1"/>
    </row>
    <row r="129" spans="1:16">
      <c r="A129" s="1"/>
      <c r="B129" s="1"/>
      <c r="C129" s="1"/>
      <c r="D129" s="3"/>
      <c r="E129" s="1"/>
      <c r="F129" s="1"/>
      <c r="G129" s="1"/>
      <c r="H129" s="1"/>
      <c r="I129" s="1"/>
      <c r="J129" s="1"/>
      <c r="K129" s="1"/>
      <c r="L129" s="1"/>
      <c r="M129" s="1"/>
      <c r="P129" s="1"/>
    </row>
    <row r="130" spans="1:16">
      <c r="A130" s="1"/>
    </row>
  </sheetData>
  <printOptions horizontalCentered="1" gridLines="1"/>
  <pageMargins left="0.21" right="0.17" top="0.5" bottom="0.5" header="0.5" footer="0.5"/>
  <pageSetup paperSize="25" scale="55" fitToHeight="2" orientation="portrait" horizontalDpi="4294967294" verticalDpi="4294967294" r:id="rId1"/>
  <headerFooter alignWithMargins="0">
    <oddHeader xml:space="preserve">&amp;L&amp;D&amp;T&amp;C&amp;D&amp;T&amp;R
</oddHeader>
  </headerFooter>
  <colBreaks count="1" manualBreakCount="1">
    <brk id="15" max="1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MILCON Overview  31 OCt  </vt:lpstr>
      <vt:lpstr>'MILCON Overview  31 OCt  '!Print_Area</vt:lpstr>
    </vt:vector>
  </TitlesOfParts>
  <Company>US Army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CENAB</dc:creator>
  <cp:lastModifiedBy>e1ppxfcb</cp:lastModifiedBy>
  <cp:lastPrinted>2013-10-31T14:21:17Z</cp:lastPrinted>
  <dcterms:created xsi:type="dcterms:W3CDTF">2006-03-17T22:53:09Z</dcterms:created>
  <dcterms:modified xsi:type="dcterms:W3CDTF">2013-11-01T11:11:39Z</dcterms:modified>
</cp:coreProperties>
</file>